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820" yWindow="15" windowWidth="13995" windowHeight="13395" tabRatio="648"/>
  </bookViews>
  <sheets>
    <sheet name="Troskovnik_sa cijenama" sheetId="17" r:id="rId1"/>
    <sheet name="iskaz masa" sheetId="5" r:id="rId2"/>
  </sheets>
  <definedNames>
    <definedName name="_xlnm.Print_Titles" localSheetId="0">'Troskovnik_sa cijenama'!$3:$4</definedName>
  </definedNames>
  <calcPr calcId="145621"/>
  <customWorkbookViews>
    <customWorkbookView name="troškovnik" guid="{A222F4A9-342C-4058-96EF-3D162586C705}" maximized="1" xWindow="1" yWindow="1" windowWidth="1916" windowHeight="855" activeSheetId="1"/>
  </customWorkbookViews>
</workbook>
</file>

<file path=xl/calcChain.xml><?xml version="1.0" encoding="utf-8"?>
<calcChain xmlns="http://schemas.openxmlformats.org/spreadsheetml/2006/main">
  <c r="S9" i="5" l="1"/>
  <c r="S8" i="5"/>
  <c r="S7" i="5"/>
  <c r="S6" i="5"/>
  <c r="S5" i="5"/>
  <c r="S4" i="5"/>
  <c r="O9" i="5"/>
  <c r="O8" i="5"/>
  <c r="O7" i="5"/>
  <c r="O6" i="5"/>
  <c r="O5" i="5"/>
  <c r="O4" i="5"/>
  <c r="K9" i="5" l="1"/>
  <c r="G9" i="5"/>
  <c r="D9" i="5"/>
  <c r="K8" i="5"/>
  <c r="G8" i="5"/>
  <c r="D8" i="5"/>
  <c r="K7" i="5"/>
  <c r="G7" i="5"/>
  <c r="D7" i="5"/>
  <c r="K6" i="5"/>
  <c r="G6" i="5"/>
  <c r="D6" i="5"/>
  <c r="K5" i="5"/>
  <c r="G5" i="5"/>
  <c r="D5" i="5"/>
  <c r="K4" i="5"/>
  <c r="G4" i="5"/>
  <c r="D4" i="5"/>
  <c r="T5" i="5" l="1"/>
  <c r="P8" i="5"/>
  <c r="T7" i="5"/>
  <c r="T9" i="5"/>
  <c r="L4" i="5"/>
  <c r="T4" i="5"/>
  <c r="P4" i="5"/>
  <c r="P5" i="5"/>
  <c r="T6" i="5"/>
  <c r="P9" i="5"/>
  <c r="P6" i="5"/>
  <c r="P7" i="5"/>
  <c r="T8" i="5"/>
  <c r="H7" i="5"/>
  <c r="L5" i="5"/>
  <c r="L7" i="5"/>
  <c r="H5" i="5"/>
  <c r="L9" i="5"/>
  <c r="L8" i="5"/>
  <c r="L6" i="5"/>
  <c r="H4" i="5"/>
  <c r="H9" i="5"/>
  <c r="H6" i="5"/>
  <c r="H8" i="5"/>
  <c r="H10" i="5" l="1"/>
  <c r="L10" i="5"/>
  <c r="P10" i="5"/>
  <c r="T10" i="5"/>
</calcChain>
</file>

<file path=xl/sharedStrings.xml><?xml version="1.0" encoding="utf-8"?>
<sst xmlns="http://schemas.openxmlformats.org/spreadsheetml/2006/main" count="285" uniqueCount="122">
  <si>
    <t>Opis stavke</t>
  </si>
  <si>
    <t>Jed. mjera</t>
  </si>
  <si>
    <t>Količina</t>
  </si>
  <si>
    <t>Jed. Cijena</t>
  </si>
  <si>
    <t>Vrijednost radova</t>
  </si>
  <si>
    <t>a'</t>
  </si>
  <si>
    <t>kn</t>
  </si>
  <si>
    <t>#</t>
  </si>
  <si>
    <t>1.</t>
  </si>
  <si>
    <t>2.</t>
  </si>
  <si>
    <t>3.</t>
  </si>
  <si>
    <t>4.</t>
  </si>
  <si>
    <t>5.</t>
  </si>
  <si>
    <t>TROŠKOVNIK</t>
  </si>
  <si>
    <t>kom</t>
  </si>
  <si>
    <t>m'</t>
  </si>
  <si>
    <t>6.</t>
  </si>
  <si>
    <t>kg</t>
  </si>
  <si>
    <t>7.</t>
  </si>
  <si>
    <t>8.</t>
  </si>
  <si>
    <t>9.</t>
  </si>
  <si>
    <t>UKUPNO:</t>
  </si>
  <si>
    <t>SVEUKUPNO:</t>
  </si>
  <si>
    <t>PDV 25%:</t>
  </si>
  <si>
    <r>
      <t>m</t>
    </r>
    <r>
      <rPr>
        <sz val="11"/>
        <color theme="1"/>
        <rFont val="Calibri"/>
        <family val="2"/>
        <charset val="238"/>
      </rPr>
      <t>²</t>
    </r>
  </si>
  <si>
    <t>PROFIL</t>
  </si>
  <si>
    <t>STACIONAŽA</t>
  </si>
  <si>
    <t>RAZMAK PROFILA</t>
  </si>
  <si>
    <t>POVRŠINA NASIPA</t>
  </si>
  <si>
    <t>SREDNJA POVRŠINA NASIPA</t>
  </si>
  <si>
    <t>KUBATURA NASIPA</t>
  </si>
  <si>
    <r>
      <t>m</t>
    </r>
    <r>
      <rPr>
        <sz val="11"/>
        <color theme="1"/>
        <rFont val="Calibri"/>
        <family val="2"/>
        <charset val="238"/>
      </rPr>
      <t>³</t>
    </r>
  </si>
  <si>
    <t xml:space="preserve">0 + </t>
  </si>
  <si>
    <t>Ukupno:</t>
  </si>
  <si>
    <r>
      <t>m</t>
    </r>
    <r>
      <rPr>
        <vertAlign val="superscript"/>
        <sz val="11"/>
        <color theme="1"/>
        <rFont val="Calibri"/>
        <family val="2"/>
        <charset val="238"/>
        <scheme val="minor"/>
      </rPr>
      <t>3</t>
    </r>
  </si>
  <si>
    <t>10.</t>
  </si>
  <si>
    <t>11.</t>
  </si>
  <si>
    <t>12.</t>
  </si>
  <si>
    <t>13.</t>
  </si>
  <si>
    <t>14.</t>
  </si>
  <si>
    <t>15.</t>
  </si>
  <si>
    <t>16.</t>
  </si>
  <si>
    <t>17.</t>
  </si>
  <si>
    <t>18.</t>
  </si>
  <si>
    <t>19.</t>
  </si>
  <si>
    <t xml:space="preserve">POVRŠINA TUCANIKA </t>
  </si>
  <si>
    <t>SREDNJA POVRŠINA TUCANIKA</t>
  </si>
  <si>
    <t>KUBATURA TUCANIKA</t>
  </si>
  <si>
    <t>20.</t>
  </si>
  <si>
    <t>21.</t>
  </si>
  <si>
    <t>22.</t>
  </si>
  <si>
    <t>23.</t>
  </si>
  <si>
    <t>POVRŠINA POTPORNOG ZIDA-TEMELJ</t>
  </si>
  <si>
    <t>SREDNJA POVRŠINA POTPORNOG ZIDA-TEMELJ</t>
  </si>
  <si>
    <t>KUBATURA BETONA POTPORNOG ZIDA-TEMELJ</t>
  </si>
  <si>
    <t>POVRŠINA POTPORNOG ZIDA-ZID</t>
  </si>
  <si>
    <t>SREDNJA POVRŠINA POTPORNOG ZIDA-ZID</t>
  </si>
  <si>
    <t>KUBATURA BETONA POTPORNOG ZIDA-ZID</t>
  </si>
  <si>
    <r>
      <t>m</t>
    </r>
    <r>
      <rPr>
        <sz val="11"/>
        <rFont val="Calibri"/>
        <family val="2"/>
        <charset val="238"/>
      </rPr>
      <t>²</t>
    </r>
  </si>
  <si>
    <r>
      <t>m</t>
    </r>
    <r>
      <rPr>
        <sz val="11"/>
        <rFont val="Calibri"/>
        <family val="2"/>
        <charset val="238"/>
      </rPr>
      <t>³</t>
    </r>
  </si>
  <si>
    <r>
      <t>m</t>
    </r>
    <r>
      <rPr>
        <vertAlign val="superscript"/>
        <sz val="11"/>
        <rFont val="Calibri"/>
        <family val="2"/>
        <charset val="238"/>
        <scheme val="minor"/>
      </rPr>
      <t>3</t>
    </r>
  </si>
  <si>
    <t>24.</t>
  </si>
  <si>
    <t>25.</t>
  </si>
  <si>
    <t>26.</t>
  </si>
  <si>
    <t>27.</t>
  </si>
  <si>
    <t>28.</t>
  </si>
  <si>
    <t>29.</t>
  </si>
  <si>
    <t>Geodetsko iskolčenje objekta odnosno lomnih točaka ogradnog zida sa visinama iz projekta.
Obračun paušalno.</t>
  </si>
  <si>
    <t>DJEČJE IGRALIŠTE FRLANI U OPĆINI ČAVLE</t>
  </si>
  <si>
    <t>paušal</t>
  </si>
  <si>
    <t>m²</t>
  </si>
  <si>
    <t>Uklanjanje šiblja i grmlja na dijelu budućeg igrališta. Posječeno šiblje i grmlje treba utovariti u prijevozno sredstvo i odvesti na trajnu deponiju koju mora osigurati sam izvođač radova.
Obračun po m² očišćene površine.</t>
  </si>
  <si>
    <t>Uređenje temeljnog tla. Rad se sastoji od finog planiranja temeljnog tla te zbijanja odgovarajućim strojevima za zbijanje.
Obračun po m² uređenog temeljnog tla.</t>
  </si>
  <si>
    <r>
      <t>m</t>
    </r>
    <r>
      <rPr>
        <sz val="11"/>
        <color theme="1"/>
        <rFont val="Times New Roman"/>
        <family val="1"/>
      </rPr>
      <t>³</t>
    </r>
  </si>
  <si>
    <t>Strojni plitki iskop humusa u sloju debljine 20 cm. Iskopani materijal treba utovariti u prijevozno sredstvo i odvesti na trajnu deponiju koju mora osigurati sam izvođač radova.
Obračun po m³ iskopanog, utovarenog i odveženog materijala u sraslom stanju.</t>
  </si>
  <si>
    <r>
      <t>Strojni iskop temelja potpornih zidova u tlu bez obzira na kategoriju terena. Dimenzije temelja 40</t>
    </r>
    <r>
      <rPr>
        <sz val="11"/>
        <color theme="1"/>
        <rFont val="Calibri"/>
        <family val="2"/>
      </rPr>
      <t>×</t>
    </r>
    <r>
      <rPr>
        <sz val="11"/>
        <color theme="1"/>
        <rFont val="Times New Roman"/>
        <family val="1"/>
        <charset val="238"/>
      </rPr>
      <t>40 cm. Iskopani materijal treba ostaviti na objektu za izradu nasipa unutar igrališta.
Obračun po m³ iskopanog materijala u sraslom stanju.</t>
    </r>
  </si>
  <si>
    <t>m³</t>
  </si>
  <si>
    <t>Izvedba nasipa unutar igrališta sa mješanim materijalom do visine posteljice. Rad se sastoji od dobave, dompreme i ugradnje mješanog materijala u jednom sloju. Nakon nasipavanja do projektirane kote, posteljicu nasipa treba fino isplanirati i zbiti odgovarajućim valjcima.
Obračun po m³ izvedenog nasipa.</t>
  </si>
  <si>
    <t>Izvedba zelenih površina. Rad se sastoji od dobave, dopreme i ugradnje plodne zemlje u sloju debljine 20 cm. Plodnu zemlju nakon ugradnje treba fino isplanirati.
Obračun po m² izvedene zelene površine.</t>
  </si>
  <si>
    <t>Dobava, doprema i razastiranje tucanika krupnoće 0-63 mm u sloju debljine 15 cm. Ugrađeni tucanik treba zbiti.
Obračun po m² ugrađenog tucaničkog sloja.</t>
  </si>
  <si>
    <t>Dobava, doprema i razastiranje kamene drobine 4-8 mm u sloju debljine 5 cm na dijelu dječjeg igrališta. 
Obračun po m² ugrađene kamene drobine.</t>
  </si>
  <si>
    <r>
      <t>Betoniranje temelja zidova sa betonom klase C 25/30 dimenzija 40</t>
    </r>
    <r>
      <rPr>
        <sz val="11"/>
        <color theme="1"/>
        <rFont val="Calibri"/>
        <family val="2"/>
      </rPr>
      <t>×</t>
    </r>
    <r>
      <rPr>
        <sz val="11"/>
        <color theme="1"/>
        <rFont val="Times New Roman"/>
        <family val="1"/>
        <charset val="238"/>
      </rPr>
      <t>40 cm. U temelj zida treba ugraditi PVC cijevi DN 110 mm za stupove panel ograde. PVC cijevi su obračunate u stavci 11.
Jedinična cijena treba sadržati i eventualno potrebnu oplatu.
Obračun po m³ ugrađenog betona.</t>
    </r>
  </si>
  <si>
    <r>
      <t>Betoniranje nadtemeljnih zidova u dvostranoj oplati sa betonom klase C 25/30. Debljina zida je 20 cm. Oplata mora biti čista i glatka jer se zidovi neće posebno obrađivati. Kruna zidova mora biti horizontalna zbog panel ograde. Krunu zida treba izvesti sa kutnim letvicama 3</t>
    </r>
    <r>
      <rPr>
        <sz val="11"/>
        <color theme="1"/>
        <rFont val="Calibri"/>
        <family val="2"/>
      </rPr>
      <t>×</t>
    </r>
    <r>
      <rPr>
        <sz val="11"/>
        <color theme="1"/>
        <rFont val="Times New Roman"/>
        <family val="1"/>
        <charset val="238"/>
      </rPr>
      <t>3 cm, zakošeno sa jedne i druge strane.
Ugradnju betona treba vršiti vibratorom.
Nakon montaže oplate u betonski zid treba postaviti PVC cijevi DN 110 mm dužine 50 cm sa čepom kao slijepa oplata. Rupa je za montažu stupova panel ograde. Rupe se izvode na osovinskom razmaku od 2,52 m'.
Obračun po m³ ugrađenog betona zajedno sa oplatom, PVC cijevima i samim rupama.</t>
    </r>
  </si>
  <si>
    <t>Iskop temelja za dječja igrala, sprave za vježbanje, klupe i koševe u tlu bez obzira na kategoriju terena. Dimenzije temelja prema nacrtu proizvođača opreme. Iskopani materijal treba utovariti u prijevozno sredstvo i odvesti na trajnu deponiju koju mora osigurati sam izvođač radova.
Jedinična cijena je bez proširenja u idealnom profilu temelja što treba uračunati u jediničnu cijenu.
Obračun po m³ iskopanog i odveženog materijala u sraslom stanju.</t>
  </si>
  <si>
    <t>Betoniranje temelja za dječja igrala, sprave za vježbanje, klupe i koševe sa betonom klase C 25/30 u svemu prema upustvima dobavljača opreme (betoniranje temelja prije ili nakon montaže igrala).
Jedinična cijena treba sadržati i eventualno potrebnu oplatu.
Obračun betona prema idealnom profilu iz projekta što treba računati u jediničnoj cijeni.
Obračun po m³ ugrađenog betona.</t>
  </si>
  <si>
    <t>Dobav, doprema i ugradnja parkovnih betonskih rubnjaka. Stavka sadrži i iskop temelja, prebacivanje iskopanog materijala u nasip, betoniranje temelja te ugradnju rubnjaka sa fugiranjem.
Obračun po m' ugrađenog rubnjaka.</t>
  </si>
  <si>
    <t>Obračun po komadu komplet dobavljenog i montiranog igrala.
PONUĐENI PROIZVOD:
TIP: ______________________________
PROIZVOĐAČ: _____________________
ZEMLJA PODRIJETLA: ______________</t>
  </si>
  <si>
    <t>Obračun po komadu komplet dobavljene i montirane klackalice.
PONUĐENI PROIZVOD:
TIP: ______________________________
PROIZVOĐAČ: _____________________
ZEMLJA PODRIJETLA: ______________</t>
  </si>
  <si>
    <t xml:space="preserve">Dobava, doprema i montaža komplet igrališta "Mario" tip 8500 proizvođača "Vojtek" d.o.o. ili jednakovrijednog.
Komplet igralište Mario se sastoji od kućice s ljestvama i krovom, tobogana od poliestera, ljuljačke, penjalice s užetom uz kućicu. Konstrukcija igrališta je izrađena od "elipsa" aluminijskog profila zaštićenog zapečenim prahom u boji, maske od UV-stabilne HDPE plastike u boji, krov od polikarbonata. Sjedalica ljuljačke je prekrivena gumom te udobna za sjediti, moguće je  postavljanje sjedalicu izrađene od automobilske gume. Lanci su izrađeni od nehrđajućeg čelika (INOX-a).
Svi elementi izrađeni od lima i plastike napravljeni su modernim postupkom rezanja vodom te ne sadrže oštre rubove. Završna obrada svih čeličnih dijelova su toplo cinčanje te prekrivanje UV-stabilizirajućim zapečenim prahom. 
</t>
  </si>
  <si>
    <t xml:space="preserve">Dobava, doprema i montaža opružne njihalice "konjić" tip 8007 proizvođača "Vojtek" d.o.o. ili jednakovrijednog.
Oprema za dječja igrališta, njihalica postavljena na oprugu. Omogućuje samostalnu igru jednog djeteta. Tijelo/konstrukcija igrala je izrađena od HDPE ploča u boji, izrazito otporne na vandalizam, vremenske utjecaje te UV zrake. Sjedište je izrađeno od HDPE ploča u boji, izrazito otporne na vandalizam, vremenske utjecaje te UV zrake.
</t>
  </si>
  <si>
    <t xml:space="preserve">Dobava, doprema i montaža dvostruke klackalice tip 8160 proizvođača "Vojtek" d.o.o. ili jednakovrijednog.
Oprema za dječja igrališta, klackalica sa četiri sjedišta. Omogućuje interaktivnu više djece. Konstrukcija igrala je izrađena od elipsa aluminijskih profila sa tri komore, pjeskarena te zaštićena UV-stabilnim zapečenim prahom u boji prema RAL karti.
</t>
  </si>
  <si>
    <t xml:space="preserve">Dobava, doprema i montaža opružne njihalice "patka" tip 8008 proizvođača "Vojtek" d.o.o. ili jednakovrijednog.
Oprema za dječja igrališta, njihalica postavljena na oprugu. Omogućuje samostalnu igru jednog djeteta. Tijelo/konstrukcija igrala je izrađena od HDPE ploča u boji, izrazito otporne na vandalizam, vremenske utjecaje te UV zrake. Sjedište je izrađeno od HDPE ploča u boji, izrazito otporne na vandalizam, vremenske utjecaje te UV zrake. Opruga je izrađena od čelika, zaštićena UV-stabilnim zapečenim prahom u boji prema RAL karti.
</t>
  </si>
  <si>
    <t xml:space="preserve">Dobava, doprema i montaža trokut vratila tip 9322 proizvođača "Vojtek" d.o.o. ili jednakovrijednog.
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Noseća konstrukcija je izrađena od masivnih stupova promjera 102 mm.
</t>
  </si>
  <si>
    <t>Obračun po komadu komplet dobavljenog i montiranog vratila.
PONUĐENI PROIZVOD:
TIP: ______________________________
PROIZVOĐAČ: _____________________
ZEMLJA PODRIJETLA: ______________</t>
  </si>
  <si>
    <t xml:space="preserve">Dobava, doprema i montaža zračne hodalice tip 9120 proizvođača "Vojtek" d.o.o. ili jednakovrijednog.
Proizvod pripada kategoriji sprava za rekreaciju i vježbanje na otvorenim prostorima. Oprema za osobe iznad 14 godina starosti ili sa ukupnom visinom većom od 1400 mm. Sprava je izradena od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Noseći stupovi su u dvostrukoj izvedbi.
</t>
  </si>
  <si>
    <t>Obračun po komadu komplet dobavljene i montirane hodalice.
PONUĐENI PROIZVOD:
TIP: ______________________________
PROIZVOĐAČ: _____________________
ZEMLJA PODRIJETLA: ______________</t>
  </si>
  <si>
    <t xml:space="preserve">Dobava, doprema i montaža polužne stolice - "odgurivanje - povlačenje" tip 9152 proizvođača "Vojtek" d.o.o. ili jednakovrijednog.
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Noseći stupovi su u četverostrukoj izvedbi.
</t>
  </si>
  <si>
    <t>Obračun po komadu komplet dobavljene i montirane polužne stolice.
PONUĐENI PROIZVOD:
TIP: ______________________________
PROIZVOĐAČ: _____________________
ZEMLJA PODRIJETLA: ______________</t>
  </si>
  <si>
    <r>
      <t xml:space="preserve">Dobava, doprema i montaža panel ograde tip Nylofor 3D Multi visine 103 cm promjera žice horizontalno </t>
    </r>
    <r>
      <rPr>
        <sz val="11"/>
        <color theme="1"/>
        <rFont val="Times New Roman"/>
        <family val="1"/>
      </rPr>
      <t>Ø 5 mm i vertikalno Ø 4 mm i stupovima tip Bekafix visine 147,5 cm sa četiri spojnice prizvođača BETAFENCE ili jednakovrijednog.
Boju panela i samog stupa odrediti će investitor. Nosači panela - stupovi ugrađuju se u pripremljene rupe DN 110 mm koje su na osovinskom razmaku od 252 cm. Rupe su obračunate u stavci 11. Zalijevanje rupa nakon montaže izvesti sa cementnim mortom. Kod zalijevanja rupa treba paziti da se voda ne zadržava u stupu.
Kod montaže panela , bodlje panela dužine 30 mm trebaju biti okrenute prema dolje.
Obračun po m' dobavljene i montirane komplet ograde sa zalijevanjem rupa stupova.</t>
    </r>
  </si>
  <si>
    <t>PONUĐENI PROIZVOD:
TIP: ______________________________
PROIZVOĐAČ: _____________________
ZEMLJA PODRIJETLA: ______________</t>
  </si>
  <si>
    <t>Betoniranje podloge na koju se ljepe "antisres ploče" te površina ispod naprava za vježbanje. Podloga je debljine 8 cm u koju treba ugraditi armaturnu mrežu Q166. Završna obrada je zaribani beton. Dimenzije i položaj podloge su definirani u projektu.
Jedinična cijena sadrži i potrebnu oplatu.
Obračun po m² izbetonirane podloge.</t>
  </si>
  <si>
    <r>
      <t>Dobava, doprema i montaža jednokrilnih visećih vrata dimenzija 1000</t>
    </r>
    <r>
      <rPr>
        <sz val="11"/>
        <color theme="1"/>
        <rFont val="Calibri"/>
        <family val="2"/>
      </rPr>
      <t>×</t>
    </r>
    <r>
      <rPr>
        <sz val="11"/>
        <color theme="1"/>
        <rFont val="Times New Roman"/>
        <family val="1"/>
        <charset val="238"/>
      </rPr>
      <t>1030 mm proizvođača BETAFENCE ili jednakovrijednog sa okvirom od četvrtaste cijvi 40</t>
    </r>
    <r>
      <rPr>
        <sz val="11"/>
        <color theme="1"/>
        <rFont val="Calibri"/>
        <family val="2"/>
      </rPr>
      <t>×</t>
    </r>
    <r>
      <rPr>
        <sz val="11"/>
        <color theme="1"/>
        <rFont val="Times New Roman"/>
        <family val="1"/>
        <charset val="238"/>
      </rPr>
      <t>40 mm i ispunom 3D kao sama ograda sa kvakom.
Jedinična cijena treba sadržati i izradu betonskih temelja za nosače vrata.
Obračun po komadu montiranih vrata.</t>
    </r>
  </si>
  <si>
    <r>
      <t>Dobava, doprema i sadnja lovor višnje (</t>
    </r>
    <r>
      <rPr>
        <i/>
        <sz val="11"/>
        <color theme="1"/>
        <rFont val="Times New Roman"/>
        <family val="1"/>
      </rPr>
      <t>Prunus laurocerasus</t>
    </r>
    <r>
      <rPr>
        <sz val="11"/>
        <color theme="1"/>
        <rFont val="Times New Roman"/>
        <family val="1"/>
        <charset val="238"/>
      </rPr>
      <t>) visine od 40-50 cm.
Lovor višnju saditi na razmaku od 40 cm.
Jedinična cijena sadrži i pripremu jama, sve komplet izvedeno.
Obračun po komadu posađene lovor višnje.</t>
    </r>
  </si>
  <si>
    <t>30.</t>
  </si>
  <si>
    <t>Dobava, doprema, krojenje i montaža armaturne mreže Q131.
Obračun po kg ugrađene armature.</t>
  </si>
  <si>
    <r>
      <t>Dobava, doprema i postava "antistres ploča" kod dječjih igrala, u svemu prema nacrtnom dijelu, veličine ploča 50</t>
    </r>
    <r>
      <rPr>
        <sz val="11"/>
        <color theme="1"/>
        <rFont val="Calibri"/>
        <family val="2"/>
      </rPr>
      <t>×</t>
    </r>
    <r>
      <rPr>
        <sz val="11"/>
        <color theme="1"/>
        <rFont val="Times New Roman"/>
        <family val="1"/>
        <charset val="238"/>
      </rPr>
      <t>50 cm, debljine 4,5 cm, tip S.GP.001.01 crvene boje. "Antistres ploče" se ljepe na betonsku podlogu koja je obračunata u stavci 14.
Obračun po m² postavljenih "antistres" ploča.</t>
    </r>
  </si>
  <si>
    <t>Sijanje trave na svim zelenim površinama.
Rad se sastoji od pripreme tla za sjetu koja se sastoji od detaljnog planiranja, usitnjavanja, grabljenja površine te nabave, dopreme i sjete travnate smjese sjemena. Sjeme je predviđeno za sušne uvjete i sunce i to u količini koja proizlazi iz standarda travnatog sjemena. Nakon sijanja, posijanu prvršinu treba prekriti humusom u sloju od 2 cm.
Obračun po m² posijane trave.</t>
  </si>
  <si>
    <t>31.</t>
  </si>
  <si>
    <r>
      <t>Izvedba okna vrtne špine svjetlog otvora 0,60</t>
    </r>
    <r>
      <rPr>
        <sz val="11"/>
        <color theme="1"/>
        <rFont val="Calibri"/>
        <family val="2"/>
      </rPr>
      <t>×</t>
    </r>
    <r>
      <rPr>
        <sz val="11"/>
        <color theme="1"/>
        <rFont val="Times New Roman"/>
        <family val="1"/>
        <charset val="238"/>
      </rPr>
      <t>0,60</t>
    </r>
    <r>
      <rPr>
        <sz val="11"/>
        <color theme="1"/>
        <rFont val="Calibri"/>
        <family val="2"/>
      </rPr>
      <t>×</t>
    </r>
    <r>
      <rPr>
        <sz val="11"/>
        <color theme="1"/>
        <rFont val="Times New Roman"/>
        <family val="1"/>
        <charset val="238"/>
      </rPr>
      <t>0,60 m'. Rad se sastoji od iskopa za okno, utovara materijala u prijevozno sredstvo i odvoza na trajnu deponiju. Betoniranje stijenki okna u debljini 15 cm. Izrada metalnog poklopca dimenzije 0,60</t>
    </r>
    <r>
      <rPr>
        <sz val="11"/>
        <color theme="1"/>
        <rFont val="Calibri"/>
        <family val="2"/>
      </rPr>
      <t>×</t>
    </r>
    <r>
      <rPr>
        <sz val="11"/>
        <color theme="1"/>
        <rFont val="Times New Roman"/>
        <family val="1"/>
        <charset val="238"/>
      </rPr>
      <t>0,60 m sa otvorom na otklonu. Poklopac mora imati bravice za lokot. Nakon montaže poklopac treba oličiti sa dva sloja uljane boje. 
Obračun po komadu komplet izvedenog rada.</t>
    </r>
  </si>
  <si>
    <t>32.</t>
  </si>
  <si>
    <t>Zarezivanje postojećeg asfalta motornom rezalicom uz betonski zid ograde bez obzira na debljinu asfalta.
Obračun po m' izrezanog asfalta.</t>
  </si>
  <si>
    <t>33.</t>
  </si>
  <si>
    <t>Dobava, doprema i ugradnja tucanika u kolničku konstrukciju u sloju debljine 15 cm. Nakon ugradnje tucanik treba zbiti.
Obračun po m² ugrađenog tucanika.</t>
  </si>
  <si>
    <t>34.</t>
  </si>
  <si>
    <t>Asfaltiranje kolnika nerazvrstane ceste uz betonski zid ograde sa asfaltom tip BHS 16 u sloju debljine 5 cm.
Obračun po m² ugrađenog asfalta.</t>
  </si>
  <si>
    <t xml:space="preserve">Dobava, doprema i montaža klupa tip SAGA  sa naslonom proizvođača Arta-zip Zadar ili jednakovrijedno. Klupe se postavljaju na betonske temelje obračunato u zasebnoj stavci.              Obračun po komadu dobavljene i montirane klupe.
</t>
  </si>
  <si>
    <t>35.</t>
  </si>
  <si>
    <t>36.</t>
  </si>
  <si>
    <t xml:space="preserve">Dobava, doprema i montaža klupa tip SAGA  bez naslona proizvođača Arta-zip Zadar ili jednakovrijedno. Klupe se postavljaju na betonske temelje obračunato u zasebnoj stavci.              Obračun po komadu dobavljene i montirane klupe.
</t>
  </si>
  <si>
    <t xml:space="preserve">
PONUĐENI PROIZVOD:
TIP: ______________________________
PROIZVOĐAČ: _____________________
ZEMLJA PODRIJETLA: ______________</t>
  </si>
  <si>
    <t>Dobava, doprema i montaža koša za smeće tip Cirkular PA 600 M proizvođača Arta zip Zadar ili jednako vrijedno.  Koš je pocinčan i plastificiran u boji RAL 7011 zapremine 60 litara. Koš se postavlja na betonski temelj koji je obračunat u zasebnoj stavci.                                                    Obračun po dobavljenom i montiranom košu.</t>
  </si>
  <si>
    <t>Dobava, doprema i montaža koša za smeće tip ŽABA 52 litre proizvođača Arta zip Zadar ili jednako vrijedno.  Koš ŽABA treba biti izrađen od visoko otporne plastike DURAPOL, a unutar koša je pocinčani uložak.                                                                                                                      Obračun po dobavljenom i montiranom košu.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</si>
</sst>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k_n_-;\-* #,##0.00\ _k_n_-;_-* &quot;-&quot;??\ _k_n_-;_-@_-"/>
  </numFmts>
  <fonts count="21" x14ac:knownFonts="1">
    <font>
      <sz val="11"/>
      <color theme="1"/>
      <name val="Calibri"/>
      <family val="2"/>
      <charset val="238"/>
      <scheme val="minor"/>
    </font>
    <font>
      <sz val="11"/>
      <color theme="1"/>
      <name val="Times New Roman"/>
      <family val="1"/>
      <charset val="238"/>
    </font>
    <font>
      <sz val="11"/>
      <color theme="1"/>
      <name val="Calibri"/>
      <family val="2"/>
      <charset val="238"/>
    </font>
    <font>
      <sz val="9"/>
      <color theme="1"/>
      <name val="Calibri"/>
      <family val="2"/>
      <charset val="238"/>
      <scheme val="minor"/>
    </font>
    <font>
      <vertAlign val="superscript"/>
      <sz val="11"/>
      <color theme="1"/>
      <name val="Calibri"/>
      <family val="2"/>
      <charset val="238"/>
      <scheme val="minor"/>
    </font>
    <font>
      <b/>
      <sz val="12"/>
      <color theme="1"/>
      <name val="Times New Roman"/>
      <family val="1"/>
      <charset val="238"/>
    </font>
    <font>
      <sz val="12"/>
      <color theme="1"/>
      <name val="Times New Roman"/>
      <family val="1"/>
      <charset val="238"/>
    </font>
    <font>
      <b/>
      <sz val="11"/>
      <color theme="1"/>
      <name val="Times New Roman"/>
      <family val="1"/>
      <charset val="238"/>
    </font>
    <font>
      <sz val="11"/>
      <color theme="1"/>
      <name val="Times New Roman"/>
      <family val="1"/>
    </font>
    <font>
      <sz val="11"/>
      <color rgb="FFFF0000"/>
      <name val="Calibri"/>
      <family val="2"/>
      <charset val="238"/>
      <scheme val="minor"/>
    </font>
    <font>
      <sz val="9"/>
      <name val="Calibri"/>
      <family val="2"/>
      <charset val="238"/>
      <scheme val="minor"/>
    </font>
    <font>
      <sz val="11"/>
      <name val="Calibri"/>
      <family val="2"/>
      <charset val="238"/>
      <scheme val="minor"/>
    </font>
    <font>
      <sz val="11"/>
      <name val="Calibri"/>
      <family val="2"/>
      <charset val="238"/>
    </font>
    <font>
      <vertAlign val="superscript"/>
      <sz val="11"/>
      <name val="Calibri"/>
      <family val="2"/>
      <charset val="238"/>
      <scheme val="minor"/>
    </font>
    <font>
      <sz val="10"/>
      <name val="Arial"/>
      <family val="2"/>
      <charset val="238"/>
    </font>
    <font>
      <b/>
      <u/>
      <sz val="14"/>
      <color theme="1"/>
      <name val="Times New Roman"/>
      <family val="1"/>
      <charset val="238"/>
    </font>
    <font>
      <u/>
      <sz val="11"/>
      <color theme="1"/>
      <name val="Times New Roman"/>
      <family val="1"/>
      <charset val="238"/>
    </font>
    <font>
      <sz val="11"/>
      <color theme="1"/>
      <name val="Calibri"/>
      <family val="2"/>
    </font>
    <font>
      <i/>
      <sz val="11"/>
      <color theme="1"/>
      <name val="Times New Roman"/>
      <family val="1"/>
    </font>
    <font>
      <b/>
      <sz val="11"/>
      <color theme="1"/>
      <name val="Times New Roman"/>
      <family val="1"/>
    </font>
    <font>
      <b/>
      <sz val="10"/>
      <color theme="1"/>
      <name val="Times New Roman"/>
      <family val="1"/>
    </font>
  </fonts>
  <fills count="3">
    <fill>
      <patternFill patternType="none"/>
    </fill>
    <fill>
      <patternFill patternType="gray125"/>
    </fill>
    <fill>
      <patternFill patternType="solid">
        <fgColor theme="5"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auto="1"/>
      </top>
      <bottom style="double">
        <color auto="1"/>
      </bottom>
      <diagonal/>
    </border>
  </borders>
  <cellStyleXfs count="3">
    <xf numFmtId="0" fontId="0" fillId="0" borderId="0"/>
    <xf numFmtId="2" fontId="1" fillId="0" borderId="1" applyAlignment="0">
      <alignment horizontal="center" vertical="center"/>
    </xf>
    <xf numFmtId="43" fontId="14" fillId="0" borderId="0" applyFont="0" applyFill="0" applyBorder="0" applyAlignment="0" applyProtection="0"/>
  </cellStyleXfs>
  <cellXfs count="80">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0" xfId="0" applyBorder="1"/>
    <xf numFmtId="0" fontId="0" fillId="0" borderId="11" xfId="0" applyBorder="1" applyAlignment="1">
      <alignment horizontal="right"/>
    </xf>
    <xf numFmtId="2" fontId="0" fillId="0" borderId="12" xfId="0" applyNumberFormat="1" applyBorder="1" applyAlignment="1">
      <alignment horizontal="right" indent="1"/>
    </xf>
    <xf numFmtId="0" fontId="0"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xf>
    <xf numFmtId="0" fontId="0" fillId="0" borderId="9" xfId="0" applyBorder="1" applyAlignment="1">
      <alignment horizontal="right"/>
    </xf>
    <xf numFmtId="2" fontId="0" fillId="2" borderId="8" xfId="0" applyNumberFormat="1" applyFill="1" applyBorder="1" applyAlignment="1">
      <alignment horizontal="right" indent="1"/>
    </xf>
    <xf numFmtId="0" fontId="0" fillId="0" borderId="8" xfId="0" applyBorder="1" applyAlignment="1">
      <alignment horizontal="right" indent="1"/>
    </xf>
    <xf numFmtId="2" fontId="0" fillId="0" borderId="2" xfId="0" applyNumberFormat="1" applyBorder="1" applyAlignment="1">
      <alignment horizontal="right" indent="1"/>
    </xf>
    <xf numFmtId="2" fontId="0" fillId="0" borderId="2" xfId="0" applyNumberFormat="1" applyBorder="1" applyAlignment="1">
      <alignment horizontal="right" vertical="top" indent="1"/>
    </xf>
    <xf numFmtId="2" fontId="0" fillId="0" borderId="2" xfId="0" applyNumberFormat="1" applyBorder="1" applyAlignment="1">
      <alignment horizontal="center"/>
    </xf>
    <xf numFmtId="0" fontId="0" fillId="0" borderId="2" xfId="0" applyBorder="1"/>
    <xf numFmtId="0" fontId="0" fillId="0" borderId="1" xfId="0" applyBorder="1" applyAlignment="1">
      <alignment horizontal="center"/>
    </xf>
    <xf numFmtId="0" fontId="0" fillId="0" borderId="13" xfId="0" applyBorder="1" applyAlignment="1">
      <alignment horizontal="right"/>
    </xf>
    <xf numFmtId="2" fontId="0" fillId="2" borderId="6" xfId="0" applyNumberFormat="1" applyFill="1" applyBorder="1" applyAlignment="1">
      <alignment horizontal="right" indent="1"/>
    </xf>
    <xf numFmtId="2" fontId="0" fillId="0" borderId="6" xfId="0" applyNumberFormat="1" applyBorder="1" applyAlignment="1">
      <alignment horizontal="right" vertical="top" indent="1"/>
    </xf>
    <xf numFmtId="2" fontId="0" fillId="0" borderId="1" xfId="0" applyNumberFormat="1" applyFont="1" applyBorder="1" applyAlignment="1">
      <alignment horizontal="right" vertical="top" indent="1"/>
    </xf>
    <xf numFmtId="2" fontId="0" fillId="0" borderId="1" xfId="0" applyNumberFormat="1" applyBorder="1" applyAlignment="1">
      <alignment horizontal="center"/>
    </xf>
    <xf numFmtId="0" fontId="0" fillId="0" borderId="7" xfId="0" applyBorder="1" applyAlignment="1">
      <alignment horizontal="right"/>
    </xf>
    <xf numFmtId="0" fontId="0" fillId="0" borderId="0" xfId="0" applyBorder="1" applyAlignment="1">
      <alignment horizontal="left" wrapText="1"/>
    </xf>
    <xf numFmtId="2" fontId="0" fillId="0" borderId="15" xfId="0" applyNumberFormat="1" applyBorder="1" applyAlignment="1">
      <alignment horizontal="right" indent="1"/>
    </xf>
    <xf numFmtId="0" fontId="1" fillId="0" borderId="0" xfId="0" applyFont="1"/>
    <xf numFmtId="0" fontId="6" fillId="0" borderId="0" xfId="0" applyFont="1"/>
    <xf numFmtId="49" fontId="7" fillId="0" borderId="0" xfId="0" applyNumberFormat="1" applyFont="1" applyAlignment="1">
      <alignment horizontal="right" vertical="top"/>
    </xf>
    <xf numFmtId="49" fontId="1" fillId="0" borderId="0" xfId="0" applyNumberFormat="1" applyFont="1"/>
    <xf numFmtId="0" fontId="1" fillId="0" borderId="1" xfId="0" applyFont="1" applyBorder="1" applyAlignment="1">
      <alignment horizontal="center" vertical="center"/>
    </xf>
    <xf numFmtId="0" fontId="1" fillId="0" borderId="1" xfId="0" applyFont="1" applyBorder="1" applyAlignment="1"/>
    <xf numFmtId="0" fontId="1" fillId="0" borderId="1" xfId="0" applyFont="1" applyBorder="1" applyAlignment="1">
      <alignment vertical="center"/>
    </xf>
    <xf numFmtId="4" fontId="1" fillId="0" borderId="1" xfId="0" applyNumberFormat="1" applyFont="1" applyBorder="1" applyAlignment="1">
      <alignment horizontal="center" vertical="center"/>
    </xf>
    <xf numFmtId="4" fontId="1" fillId="0" borderId="1" xfId="0" applyNumberFormat="1" applyFont="1" applyBorder="1" applyAlignment="1">
      <alignment vertical="center"/>
    </xf>
    <xf numFmtId="0" fontId="7" fillId="0" borderId="0" xfId="0" applyFont="1" applyAlignment="1">
      <alignment horizontal="right" vertical="top"/>
    </xf>
    <xf numFmtId="0" fontId="9" fillId="0" borderId="0" xfId="0" applyFont="1"/>
    <xf numFmtId="0" fontId="10" fillId="0" borderId="1" xfId="0" applyFont="1" applyFill="1" applyBorder="1" applyAlignment="1">
      <alignment horizontal="center" vertical="center" wrapText="1"/>
    </xf>
    <xf numFmtId="0" fontId="11" fillId="0" borderId="10" xfId="0" applyFont="1" applyBorder="1" applyAlignment="1">
      <alignment horizontal="center" vertical="center" wrapText="1"/>
    </xf>
    <xf numFmtId="2" fontId="11" fillId="0" borderId="2" xfId="0" applyNumberFormat="1" applyFont="1" applyBorder="1" applyAlignment="1">
      <alignment horizontal="right" indent="1"/>
    </xf>
    <xf numFmtId="2" fontId="11" fillId="0" borderId="2" xfId="0" applyNumberFormat="1" applyFont="1" applyBorder="1" applyAlignment="1">
      <alignment horizontal="right" vertical="top" indent="1"/>
    </xf>
    <xf numFmtId="2" fontId="11" fillId="0" borderId="1" xfId="0" applyNumberFormat="1" applyFont="1" applyBorder="1" applyAlignment="1">
      <alignment horizontal="right" vertical="top" indent="1"/>
    </xf>
    <xf numFmtId="2" fontId="11" fillId="0" borderId="15" xfId="0" applyNumberFormat="1" applyFont="1" applyBorder="1" applyAlignment="1">
      <alignment horizontal="right" indent="1"/>
    </xf>
    <xf numFmtId="0" fontId="11" fillId="0" borderId="0" xfId="0" applyFont="1" applyBorder="1" applyAlignment="1">
      <alignment horizontal="left" wrapText="1"/>
    </xf>
    <xf numFmtId="0" fontId="1" fillId="0" borderId="4" xfId="0" applyFont="1" applyBorder="1" applyAlignment="1">
      <alignment horizontal="center" vertical="center"/>
    </xf>
    <xf numFmtId="4" fontId="1" fillId="0" borderId="4" xfId="0" applyNumberFormat="1" applyFont="1" applyBorder="1" applyAlignment="1">
      <alignment horizontal="center" vertical="center"/>
    </xf>
    <xf numFmtId="4" fontId="1" fillId="0" borderId="4" xfId="0" applyNumberFormat="1" applyFont="1" applyBorder="1" applyAlignment="1">
      <alignment vertical="center"/>
    </xf>
    <xf numFmtId="0" fontId="1" fillId="0" borderId="0" xfId="0" applyFont="1" applyBorder="1" applyAlignment="1">
      <alignment horizontal="center" vertical="center"/>
    </xf>
    <xf numFmtId="4" fontId="1" fillId="0" borderId="0" xfId="0" applyNumberFormat="1" applyFont="1" applyBorder="1" applyAlignment="1">
      <alignment horizontal="center" vertical="center"/>
    </xf>
    <xf numFmtId="4" fontId="1" fillId="0" borderId="0" xfId="0" applyNumberFormat="1" applyFont="1" applyBorder="1" applyAlignment="1">
      <alignment vertical="center"/>
    </xf>
    <xf numFmtId="0" fontId="20" fillId="0" borderId="3" xfId="0" applyFont="1" applyBorder="1" applyAlignment="1">
      <alignment vertical="center"/>
    </xf>
    <xf numFmtId="0" fontId="20" fillId="0" borderId="17" xfId="0" applyFont="1" applyBorder="1" applyAlignment="1">
      <alignment vertical="center"/>
    </xf>
    <xf numFmtId="0" fontId="20" fillId="0" borderId="0" xfId="0" applyFont="1" applyAlignment="1">
      <alignment vertical="center"/>
    </xf>
    <xf numFmtId="4" fontId="19" fillId="0" borderId="3" xfId="0" applyNumberFormat="1" applyFont="1" applyBorder="1" applyAlignment="1">
      <alignment vertical="center"/>
    </xf>
    <xf numFmtId="4" fontId="19" fillId="0" borderId="17" xfId="0" applyNumberFormat="1" applyFont="1" applyBorder="1" applyAlignment="1">
      <alignment vertical="center"/>
    </xf>
    <xf numFmtId="4" fontId="19" fillId="0" borderId="0" xfId="0" applyNumberFormat="1" applyFont="1" applyAlignment="1">
      <alignment vertical="center"/>
    </xf>
    <xf numFmtId="0" fontId="1" fillId="0" borderId="0" xfId="0" applyFont="1" applyBorder="1"/>
    <xf numFmtId="0" fontId="19" fillId="0" borderId="0" xfId="0" applyFont="1" applyAlignment="1">
      <alignment horizontal="right" vertical="center"/>
    </xf>
    <xf numFmtId="0" fontId="1" fillId="0" borderId="5" xfId="0" applyFont="1" applyBorder="1" applyAlignment="1">
      <alignment horizontal="justify" vertical="top" wrapText="1"/>
    </xf>
    <xf numFmtId="0" fontId="1" fillId="0" borderId="3" xfId="0" applyFont="1" applyBorder="1" applyAlignment="1">
      <alignment horizontal="justify" vertical="top" wrapText="1"/>
    </xf>
    <xf numFmtId="0" fontId="19" fillId="0" borderId="3" xfId="0" applyFont="1" applyBorder="1" applyAlignment="1">
      <alignment horizontal="right" vertical="center"/>
    </xf>
    <xf numFmtId="0" fontId="19" fillId="0" borderId="17" xfId="0" applyFont="1" applyBorder="1" applyAlignment="1">
      <alignment horizontal="right" vertical="center"/>
    </xf>
    <xf numFmtId="0" fontId="1" fillId="0" borderId="4" xfId="0" applyFont="1" applyBorder="1" applyAlignment="1">
      <alignment horizontal="left" vertical="top" wrapText="1"/>
    </xf>
    <xf numFmtId="0" fontId="15" fillId="0" borderId="0" xfId="0" applyFont="1" applyAlignment="1">
      <alignment horizontal="center" vertical="center"/>
    </xf>
    <xf numFmtId="0" fontId="16" fillId="0" borderId="0" xfId="0" applyFont="1" applyAlignment="1">
      <alignment horizontal="center" vertical="center"/>
    </xf>
    <xf numFmtId="0" fontId="5" fillId="0" borderId="0"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justify" vertical="top" wrapText="1"/>
    </xf>
    <xf numFmtId="0" fontId="1" fillId="0" borderId="0" xfId="0" applyFont="1" applyBorder="1" applyAlignment="1">
      <alignment horizontal="justify" vertical="top" wrapText="1"/>
    </xf>
    <xf numFmtId="0" fontId="1" fillId="0" borderId="4" xfId="0" applyFont="1" applyBorder="1" applyAlignment="1">
      <alignment vertical="top" wrapText="1"/>
    </xf>
    <xf numFmtId="0" fontId="1" fillId="0" borderId="3" xfId="0" applyFont="1" applyBorder="1" applyAlignment="1">
      <alignment vertical="top" wrapText="1"/>
    </xf>
    <xf numFmtId="0" fontId="3" fillId="0" borderId="1" xfId="0" applyFont="1" applyBorder="1" applyAlignment="1">
      <alignment horizontal="center" vertical="center"/>
    </xf>
    <xf numFmtId="0" fontId="0" fillId="0" borderId="0" xfId="0" applyAlignment="1">
      <alignment horizontal="right"/>
    </xf>
    <xf numFmtId="0" fontId="0" fillId="0" borderId="14" xfId="0" applyBorder="1" applyAlignment="1">
      <alignment horizontal="right"/>
    </xf>
    <xf numFmtId="0" fontId="3"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1" fillId="0" borderId="0" xfId="0" applyFont="1" applyAlignment="1">
      <alignment horizontal="right"/>
    </xf>
    <xf numFmtId="0" fontId="11" fillId="0" borderId="14" xfId="0" applyFont="1" applyBorder="1" applyAlignment="1">
      <alignment horizontal="right"/>
    </xf>
  </cellXfs>
  <cellStyles count="3">
    <cellStyle name="količine" xfId="1"/>
    <cellStyle name="Normal" xfId="0" builtinId="0"/>
    <cellStyle name="Zarez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tabSelected="1" view="pageLayout" topLeftCell="A95" zoomScale="120" zoomScaleNormal="100" zoomScalePageLayoutView="120" workbookViewId="0">
      <selection activeCell="H98" sqref="H98"/>
    </sheetView>
  </sheetViews>
  <sheetFormatPr defaultRowHeight="15" x14ac:dyDescent="0.25"/>
  <cols>
    <col min="1" max="1" width="6.140625" style="26" customWidth="1"/>
    <col min="2" max="2" width="10.140625" style="26" customWidth="1"/>
    <col min="3" max="3" width="15.140625" style="26" customWidth="1"/>
    <col min="4" max="4" width="7.7109375" style="26" customWidth="1"/>
    <col min="5" max="5" width="17.5703125" style="26" customWidth="1"/>
    <col min="6" max="6" width="5.28515625" style="26" customWidth="1"/>
    <col min="7" max="7" width="20.42578125" style="26" customWidth="1"/>
    <col min="8" max="8" width="5.28515625" style="26" customWidth="1"/>
    <col min="9" max="16384" width="9.140625" style="26"/>
  </cols>
  <sheetData>
    <row r="1" spans="1:8" ht="37.5" customHeight="1" x14ac:dyDescent="0.25">
      <c r="A1" s="63" t="s">
        <v>13</v>
      </c>
      <c r="B1" s="64"/>
      <c r="C1" s="64"/>
      <c r="D1" s="64"/>
      <c r="E1" s="64"/>
      <c r="F1" s="64"/>
      <c r="G1" s="64"/>
      <c r="H1" s="64"/>
    </row>
    <row r="2" spans="1:8" s="27" customFormat="1" ht="22.5" customHeight="1" x14ac:dyDescent="0.25">
      <c r="A2" s="65" t="s">
        <v>68</v>
      </c>
      <c r="B2" s="65"/>
      <c r="C2" s="65"/>
      <c r="D2" s="65"/>
      <c r="E2" s="65"/>
      <c r="F2" s="65"/>
      <c r="G2" s="65"/>
      <c r="H2" s="65"/>
    </row>
    <row r="3" spans="1:8" ht="18.75" customHeight="1" x14ac:dyDescent="0.25">
      <c r="A3" s="28" t="s">
        <v>7</v>
      </c>
      <c r="B3" s="66" t="s">
        <v>0</v>
      </c>
      <c r="C3" s="66"/>
      <c r="D3" s="66"/>
      <c r="E3" s="66"/>
      <c r="F3" s="66"/>
      <c r="G3" s="66"/>
      <c r="H3" s="66"/>
    </row>
    <row r="4" spans="1:8" ht="22.5" customHeight="1" x14ac:dyDescent="0.25">
      <c r="A4" s="29"/>
      <c r="B4" s="30" t="s">
        <v>1</v>
      </c>
      <c r="C4" s="30" t="s">
        <v>2</v>
      </c>
      <c r="D4" s="31"/>
      <c r="E4" s="30" t="s">
        <v>3</v>
      </c>
      <c r="F4" s="32"/>
      <c r="G4" s="33" t="s">
        <v>4</v>
      </c>
      <c r="H4" s="32"/>
    </row>
    <row r="5" spans="1:8" ht="36" customHeight="1" x14ac:dyDescent="0.25">
      <c r="A5" s="35" t="s">
        <v>8</v>
      </c>
      <c r="B5" s="62" t="s">
        <v>67</v>
      </c>
      <c r="C5" s="62"/>
      <c r="D5" s="62"/>
      <c r="E5" s="62"/>
      <c r="F5" s="62"/>
      <c r="G5" s="62"/>
      <c r="H5" s="62"/>
    </row>
    <row r="6" spans="1:8" ht="22.5" customHeight="1" x14ac:dyDescent="0.25">
      <c r="B6" s="30" t="s">
        <v>69</v>
      </c>
      <c r="C6" s="33">
        <v>1</v>
      </c>
      <c r="D6" s="30" t="s">
        <v>5</v>
      </c>
      <c r="E6" s="33"/>
      <c r="F6" s="30" t="s">
        <v>6</v>
      </c>
      <c r="G6" s="34"/>
      <c r="H6" s="30" t="s">
        <v>6</v>
      </c>
    </row>
    <row r="7" spans="1:8" ht="51" customHeight="1" x14ac:dyDescent="0.25">
      <c r="A7" s="35" t="s">
        <v>9</v>
      </c>
      <c r="B7" s="58" t="s">
        <v>71</v>
      </c>
      <c r="C7" s="58"/>
      <c r="D7" s="58"/>
      <c r="E7" s="58"/>
      <c r="F7" s="58"/>
      <c r="G7" s="58"/>
      <c r="H7" s="58"/>
    </row>
    <row r="8" spans="1:8" ht="22.5" customHeight="1" x14ac:dyDescent="0.25">
      <c r="B8" s="30" t="s">
        <v>70</v>
      </c>
      <c r="C8" s="33">
        <v>401</v>
      </c>
      <c r="D8" s="30" t="s">
        <v>5</v>
      </c>
      <c r="E8" s="33"/>
      <c r="F8" s="30" t="s">
        <v>6</v>
      </c>
      <c r="G8" s="34"/>
      <c r="H8" s="30" t="s">
        <v>6</v>
      </c>
    </row>
    <row r="9" spans="1:8" ht="51" customHeight="1" x14ac:dyDescent="0.25">
      <c r="A9" s="35" t="s">
        <v>10</v>
      </c>
      <c r="B9" s="58" t="s">
        <v>74</v>
      </c>
      <c r="C9" s="58"/>
      <c r="D9" s="58"/>
      <c r="E9" s="58"/>
      <c r="F9" s="58"/>
      <c r="G9" s="58"/>
      <c r="H9" s="58"/>
    </row>
    <row r="10" spans="1:8" ht="22.5" customHeight="1" x14ac:dyDescent="0.25">
      <c r="B10" s="30" t="s">
        <v>73</v>
      </c>
      <c r="C10" s="33">
        <v>80.2</v>
      </c>
      <c r="D10" s="30" t="s">
        <v>5</v>
      </c>
      <c r="E10" s="33"/>
      <c r="F10" s="30" t="s">
        <v>6</v>
      </c>
      <c r="G10" s="34"/>
      <c r="H10" s="30" t="s">
        <v>6</v>
      </c>
    </row>
    <row r="11" spans="1:8" ht="51" customHeight="1" x14ac:dyDescent="0.25">
      <c r="A11" s="35" t="s">
        <v>11</v>
      </c>
      <c r="B11" s="58" t="s">
        <v>72</v>
      </c>
      <c r="C11" s="58"/>
      <c r="D11" s="58"/>
      <c r="E11" s="58"/>
      <c r="F11" s="58"/>
      <c r="G11" s="58"/>
      <c r="H11" s="58"/>
    </row>
    <row r="12" spans="1:8" ht="22.5" customHeight="1" x14ac:dyDescent="0.25">
      <c r="B12" s="30" t="s">
        <v>70</v>
      </c>
      <c r="C12" s="33">
        <v>401</v>
      </c>
      <c r="D12" s="30" t="s">
        <v>5</v>
      </c>
      <c r="E12" s="33"/>
      <c r="F12" s="30" t="s">
        <v>6</v>
      </c>
      <c r="G12" s="34"/>
      <c r="H12" s="30" t="s">
        <v>6</v>
      </c>
    </row>
    <row r="13" spans="1:8" ht="51" customHeight="1" x14ac:dyDescent="0.25">
      <c r="A13" s="35" t="s">
        <v>12</v>
      </c>
      <c r="B13" s="58" t="s">
        <v>75</v>
      </c>
      <c r="C13" s="58"/>
      <c r="D13" s="58"/>
      <c r="E13" s="58"/>
      <c r="F13" s="58"/>
      <c r="G13" s="58"/>
      <c r="H13" s="58"/>
    </row>
    <row r="14" spans="1:8" ht="22.5" customHeight="1" x14ac:dyDescent="0.25">
      <c r="B14" s="30" t="s">
        <v>76</v>
      </c>
      <c r="C14" s="33">
        <v>22.9</v>
      </c>
      <c r="D14" s="30" t="s">
        <v>5</v>
      </c>
      <c r="E14" s="33"/>
      <c r="F14" s="30" t="s">
        <v>6</v>
      </c>
      <c r="G14" s="34"/>
      <c r="H14" s="30" t="s">
        <v>6</v>
      </c>
    </row>
    <row r="15" spans="1:8" ht="64.5" customHeight="1" x14ac:dyDescent="0.25">
      <c r="A15" s="35" t="s">
        <v>16</v>
      </c>
      <c r="B15" s="58" t="s">
        <v>77</v>
      </c>
      <c r="C15" s="58"/>
      <c r="D15" s="58"/>
      <c r="E15" s="58"/>
      <c r="F15" s="58"/>
      <c r="G15" s="58"/>
      <c r="H15" s="58"/>
    </row>
    <row r="16" spans="1:8" ht="22.5" customHeight="1" x14ac:dyDescent="0.25">
      <c r="B16" s="30" t="s">
        <v>76</v>
      </c>
      <c r="C16" s="33">
        <v>83</v>
      </c>
      <c r="D16" s="30" t="s">
        <v>5</v>
      </c>
      <c r="E16" s="33"/>
      <c r="F16" s="30" t="s">
        <v>6</v>
      </c>
      <c r="G16" s="34"/>
      <c r="H16" s="30" t="s">
        <v>6</v>
      </c>
    </row>
    <row r="17" spans="1:8" ht="51.75" customHeight="1" x14ac:dyDescent="0.25">
      <c r="A17" s="35" t="s">
        <v>18</v>
      </c>
      <c r="B17" s="58" t="s">
        <v>78</v>
      </c>
      <c r="C17" s="58"/>
      <c r="D17" s="58"/>
      <c r="E17" s="58"/>
      <c r="F17" s="58"/>
      <c r="G17" s="58"/>
      <c r="H17" s="58"/>
    </row>
    <row r="18" spans="1:8" ht="22.5" customHeight="1" x14ac:dyDescent="0.25">
      <c r="B18" s="30" t="s">
        <v>70</v>
      </c>
      <c r="C18" s="33">
        <v>99.4</v>
      </c>
      <c r="D18" s="30" t="s">
        <v>5</v>
      </c>
      <c r="E18" s="33"/>
      <c r="F18" s="30" t="s">
        <v>6</v>
      </c>
      <c r="G18" s="34"/>
      <c r="H18" s="30" t="s">
        <v>6</v>
      </c>
    </row>
    <row r="19" spans="1:8" ht="51.75" customHeight="1" x14ac:dyDescent="0.25">
      <c r="A19" s="35" t="s">
        <v>19</v>
      </c>
      <c r="B19" s="58" t="s">
        <v>79</v>
      </c>
      <c r="C19" s="58"/>
      <c r="D19" s="58"/>
      <c r="E19" s="58"/>
      <c r="F19" s="58"/>
      <c r="G19" s="58"/>
      <c r="H19" s="58"/>
    </row>
    <row r="20" spans="1:8" ht="22.5" customHeight="1" x14ac:dyDescent="0.25">
      <c r="B20" s="30" t="s">
        <v>70</v>
      </c>
      <c r="C20" s="33">
        <v>216</v>
      </c>
      <c r="D20" s="30" t="s">
        <v>5</v>
      </c>
      <c r="E20" s="33"/>
      <c r="F20" s="30" t="s">
        <v>6</v>
      </c>
      <c r="G20" s="34"/>
      <c r="H20" s="30" t="s">
        <v>6</v>
      </c>
    </row>
    <row r="21" spans="1:8" ht="17.25" customHeight="1" x14ac:dyDescent="0.25">
      <c r="B21" s="44"/>
      <c r="C21" s="45"/>
      <c r="D21" s="44"/>
      <c r="E21" s="45"/>
      <c r="F21" s="44"/>
      <c r="G21" s="46"/>
      <c r="H21" s="44"/>
    </row>
    <row r="22" spans="1:8" ht="51.75" customHeight="1" x14ac:dyDescent="0.25">
      <c r="A22" s="35" t="s">
        <v>20</v>
      </c>
      <c r="B22" s="58" t="s">
        <v>80</v>
      </c>
      <c r="C22" s="58"/>
      <c r="D22" s="58"/>
      <c r="E22" s="58"/>
      <c r="F22" s="58"/>
      <c r="G22" s="58"/>
      <c r="H22" s="58"/>
    </row>
    <row r="23" spans="1:8" ht="22.5" customHeight="1" x14ac:dyDescent="0.25">
      <c r="B23" s="30" t="s">
        <v>70</v>
      </c>
      <c r="C23" s="33">
        <v>216</v>
      </c>
      <c r="D23" s="30" t="s">
        <v>5</v>
      </c>
      <c r="E23" s="33"/>
      <c r="F23" s="30" t="s">
        <v>6</v>
      </c>
      <c r="G23" s="34"/>
      <c r="H23" s="30" t="s">
        <v>6</v>
      </c>
    </row>
    <row r="24" spans="1:8" ht="65.25" customHeight="1" x14ac:dyDescent="0.25">
      <c r="A24" s="35" t="s">
        <v>35</v>
      </c>
      <c r="B24" s="58" t="s">
        <v>81</v>
      </c>
      <c r="C24" s="58"/>
      <c r="D24" s="58"/>
      <c r="E24" s="58"/>
      <c r="F24" s="58"/>
      <c r="G24" s="58"/>
      <c r="H24" s="58"/>
    </row>
    <row r="25" spans="1:8" ht="22.5" customHeight="1" x14ac:dyDescent="0.25">
      <c r="B25" s="30" t="s">
        <v>76</v>
      </c>
      <c r="C25" s="33">
        <v>17.27</v>
      </c>
      <c r="D25" s="30" t="s">
        <v>5</v>
      </c>
      <c r="E25" s="33"/>
      <c r="F25" s="30" t="s">
        <v>6</v>
      </c>
      <c r="G25" s="34"/>
      <c r="H25" s="30" t="s">
        <v>6</v>
      </c>
    </row>
    <row r="26" spans="1:8" ht="141.75" customHeight="1" x14ac:dyDescent="0.25">
      <c r="A26" s="35" t="s">
        <v>36</v>
      </c>
      <c r="B26" s="58" t="s">
        <v>82</v>
      </c>
      <c r="C26" s="58"/>
      <c r="D26" s="58"/>
      <c r="E26" s="58"/>
      <c r="F26" s="58"/>
      <c r="G26" s="58"/>
      <c r="H26" s="58"/>
    </row>
    <row r="27" spans="1:8" ht="22.5" customHeight="1" x14ac:dyDescent="0.25">
      <c r="B27" s="30" t="s">
        <v>76</v>
      </c>
      <c r="C27" s="33">
        <v>10.28</v>
      </c>
      <c r="D27" s="30" t="s">
        <v>5</v>
      </c>
      <c r="E27" s="33"/>
      <c r="F27" s="30" t="s">
        <v>6</v>
      </c>
      <c r="G27" s="34"/>
      <c r="H27" s="30" t="s">
        <v>6</v>
      </c>
    </row>
    <row r="28" spans="1:8" ht="82.5" customHeight="1" x14ac:dyDescent="0.25">
      <c r="A28" s="35" t="s">
        <v>37</v>
      </c>
      <c r="B28" s="58" t="s">
        <v>83</v>
      </c>
      <c r="C28" s="58"/>
      <c r="D28" s="58"/>
      <c r="E28" s="58"/>
      <c r="F28" s="58"/>
      <c r="G28" s="58"/>
      <c r="H28" s="58"/>
    </row>
    <row r="29" spans="1:8" ht="22.5" customHeight="1" x14ac:dyDescent="0.25">
      <c r="B29" s="30" t="s">
        <v>76</v>
      </c>
      <c r="C29" s="33">
        <v>3.85</v>
      </c>
      <c r="D29" s="30" t="s">
        <v>5</v>
      </c>
      <c r="E29" s="33"/>
      <c r="F29" s="30" t="s">
        <v>6</v>
      </c>
      <c r="G29" s="34"/>
      <c r="H29" s="30" t="s">
        <v>6</v>
      </c>
    </row>
    <row r="30" spans="1:8" ht="81" customHeight="1" x14ac:dyDescent="0.25">
      <c r="A30" s="35" t="s">
        <v>38</v>
      </c>
      <c r="B30" s="58" t="s">
        <v>84</v>
      </c>
      <c r="C30" s="58"/>
      <c r="D30" s="58"/>
      <c r="E30" s="58"/>
      <c r="F30" s="58"/>
      <c r="G30" s="58"/>
      <c r="H30" s="58"/>
    </row>
    <row r="31" spans="1:8" ht="22.5" customHeight="1" x14ac:dyDescent="0.25">
      <c r="B31" s="30" t="s">
        <v>76</v>
      </c>
      <c r="C31" s="33">
        <v>2.85</v>
      </c>
      <c r="D31" s="30" t="s">
        <v>5</v>
      </c>
      <c r="E31" s="33"/>
      <c r="F31" s="30" t="s">
        <v>6</v>
      </c>
      <c r="G31" s="34"/>
      <c r="H31" s="30" t="s">
        <v>6</v>
      </c>
    </row>
    <row r="32" spans="1:8" ht="81" customHeight="1" x14ac:dyDescent="0.25">
      <c r="A32" s="35" t="s">
        <v>39</v>
      </c>
      <c r="B32" s="58" t="s">
        <v>100</v>
      </c>
      <c r="C32" s="58"/>
      <c r="D32" s="58"/>
      <c r="E32" s="58"/>
      <c r="F32" s="58"/>
      <c r="G32" s="58"/>
      <c r="H32" s="58"/>
    </row>
    <row r="33" spans="1:8" ht="22.5" customHeight="1" x14ac:dyDescent="0.25">
      <c r="B33" s="30" t="s">
        <v>70</v>
      </c>
      <c r="C33" s="33">
        <v>65.8</v>
      </c>
      <c r="D33" s="30" t="s">
        <v>5</v>
      </c>
      <c r="E33" s="33"/>
      <c r="F33" s="30" t="s">
        <v>6</v>
      </c>
      <c r="G33" s="34"/>
      <c r="H33" s="30" t="s">
        <v>6</v>
      </c>
    </row>
    <row r="34" spans="1:8" ht="34.5" customHeight="1" x14ac:dyDescent="0.25">
      <c r="A34" s="35" t="s">
        <v>40</v>
      </c>
      <c r="B34" s="62" t="s">
        <v>104</v>
      </c>
      <c r="C34" s="62"/>
      <c r="D34" s="62"/>
      <c r="E34" s="62"/>
      <c r="F34" s="62"/>
      <c r="G34" s="62"/>
      <c r="H34" s="62"/>
    </row>
    <row r="35" spans="1:8" ht="22.5" customHeight="1" x14ac:dyDescent="0.25">
      <c r="B35" s="30" t="s">
        <v>17</v>
      </c>
      <c r="C35" s="33">
        <v>175</v>
      </c>
      <c r="D35" s="30" t="s">
        <v>5</v>
      </c>
      <c r="E35" s="33"/>
      <c r="F35" s="30" t="s">
        <v>6</v>
      </c>
      <c r="G35" s="34"/>
      <c r="H35" s="30" t="s">
        <v>6</v>
      </c>
    </row>
    <row r="36" spans="1:8" ht="51" customHeight="1" x14ac:dyDescent="0.25">
      <c r="A36" s="35" t="s">
        <v>41</v>
      </c>
      <c r="B36" s="58" t="s">
        <v>85</v>
      </c>
      <c r="C36" s="58"/>
      <c r="D36" s="58"/>
      <c r="E36" s="58"/>
      <c r="F36" s="58"/>
      <c r="G36" s="58"/>
      <c r="H36" s="58"/>
    </row>
    <row r="37" spans="1:8" ht="22.5" customHeight="1" x14ac:dyDescent="0.25">
      <c r="B37" s="30" t="s">
        <v>15</v>
      </c>
      <c r="C37" s="33">
        <v>75</v>
      </c>
      <c r="D37" s="30" t="s">
        <v>5</v>
      </c>
      <c r="E37" s="33"/>
      <c r="F37" s="30" t="s">
        <v>6</v>
      </c>
      <c r="G37" s="34"/>
      <c r="H37" s="30" t="s">
        <v>6</v>
      </c>
    </row>
    <row r="38" spans="1:8" ht="154.5" customHeight="1" x14ac:dyDescent="0.25">
      <c r="A38" s="35" t="s">
        <v>42</v>
      </c>
      <c r="B38" s="67" t="s">
        <v>88</v>
      </c>
      <c r="C38" s="67"/>
      <c r="D38" s="67"/>
      <c r="E38" s="67"/>
      <c r="F38" s="67"/>
      <c r="G38" s="67"/>
      <c r="H38" s="67"/>
    </row>
    <row r="39" spans="1:8" ht="81" customHeight="1" x14ac:dyDescent="0.25">
      <c r="A39" s="35"/>
      <c r="B39" s="66" t="s">
        <v>86</v>
      </c>
      <c r="C39" s="66"/>
      <c r="D39" s="66"/>
      <c r="E39" s="66"/>
      <c r="F39" s="66"/>
      <c r="G39" s="66"/>
      <c r="H39" s="66"/>
    </row>
    <row r="40" spans="1:8" ht="22.5" customHeight="1" x14ac:dyDescent="0.25">
      <c r="B40" s="30" t="s">
        <v>14</v>
      </c>
      <c r="C40" s="33">
        <v>1</v>
      </c>
      <c r="D40" s="30" t="s">
        <v>5</v>
      </c>
      <c r="E40" s="33"/>
      <c r="F40" s="30" t="s">
        <v>6</v>
      </c>
      <c r="G40" s="34"/>
      <c r="H40" s="30" t="s">
        <v>6</v>
      </c>
    </row>
    <row r="41" spans="1:8" ht="79.5" customHeight="1" x14ac:dyDescent="0.25">
      <c r="A41" s="35" t="s">
        <v>43</v>
      </c>
      <c r="B41" s="68" t="s">
        <v>90</v>
      </c>
      <c r="C41" s="68"/>
      <c r="D41" s="68"/>
      <c r="E41" s="68"/>
      <c r="F41" s="68"/>
      <c r="G41" s="68"/>
      <c r="H41" s="68"/>
    </row>
    <row r="42" spans="1:8" ht="81" customHeight="1" x14ac:dyDescent="0.25">
      <c r="A42" s="35"/>
      <c r="B42" s="66" t="s">
        <v>87</v>
      </c>
      <c r="C42" s="66"/>
      <c r="D42" s="66"/>
      <c r="E42" s="66"/>
      <c r="F42" s="66"/>
      <c r="G42" s="66"/>
      <c r="H42" s="66"/>
    </row>
    <row r="43" spans="1:8" ht="22.5" customHeight="1" x14ac:dyDescent="0.25">
      <c r="B43" s="30" t="s">
        <v>14</v>
      </c>
      <c r="C43" s="33">
        <v>1</v>
      </c>
      <c r="D43" s="30" t="s">
        <v>5</v>
      </c>
      <c r="E43" s="33"/>
      <c r="F43" s="30" t="s">
        <v>6</v>
      </c>
      <c r="G43" s="34"/>
      <c r="H43" s="30" t="s">
        <v>6</v>
      </c>
    </row>
    <row r="44" spans="1:8" ht="105" customHeight="1" x14ac:dyDescent="0.25">
      <c r="B44" s="47"/>
      <c r="C44" s="48"/>
      <c r="D44" s="47"/>
      <c r="E44" s="48"/>
      <c r="F44" s="47"/>
      <c r="G44" s="49"/>
      <c r="H44" s="47"/>
    </row>
    <row r="45" spans="1:8" ht="93" customHeight="1" x14ac:dyDescent="0.25">
      <c r="A45" s="35" t="s">
        <v>44</v>
      </c>
      <c r="B45" s="68" t="s">
        <v>89</v>
      </c>
      <c r="C45" s="68"/>
      <c r="D45" s="68"/>
      <c r="E45" s="68"/>
      <c r="F45" s="68"/>
      <c r="G45" s="68"/>
      <c r="H45" s="68"/>
    </row>
    <row r="46" spans="1:8" ht="81" customHeight="1" x14ac:dyDescent="0.25">
      <c r="A46" s="35"/>
      <c r="B46" s="66" t="s">
        <v>86</v>
      </c>
      <c r="C46" s="66"/>
      <c r="D46" s="66"/>
      <c r="E46" s="66"/>
      <c r="F46" s="66"/>
      <c r="G46" s="66"/>
      <c r="H46" s="66"/>
    </row>
    <row r="47" spans="1:8" ht="22.5" customHeight="1" x14ac:dyDescent="0.25">
      <c r="B47" s="30" t="s">
        <v>14</v>
      </c>
      <c r="C47" s="33">
        <v>1</v>
      </c>
      <c r="D47" s="30" t="s">
        <v>5</v>
      </c>
      <c r="E47" s="33"/>
      <c r="F47" s="30" t="s">
        <v>6</v>
      </c>
      <c r="G47" s="34"/>
      <c r="H47" s="30" t="s">
        <v>6</v>
      </c>
    </row>
    <row r="48" spans="1:8" ht="111" customHeight="1" x14ac:dyDescent="0.25">
      <c r="A48" s="35" t="s">
        <v>48</v>
      </c>
      <c r="B48" s="68" t="s">
        <v>91</v>
      </c>
      <c r="C48" s="68"/>
      <c r="D48" s="68"/>
      <c r="E48" s="68"/>
      <c r="F48" s="68"/>
      <c r="G48" s="68"/>
      <c r="H48" s="68"/>
    </row>
    <row r="49" spans="1:8" ht="81" customHeight="1" x14ac:dyDescent="0.25">
      <c r="A49" s="35"/>
      <c r="B49" s="66" t="s">
        <v>86</v>
      </c>
      <c r="C49" s="66"/>
      <c r="D49" s="66"/>
      <c r="E49" s="66"/>
      <c r="F49" s="66"/>
      <c r="G49" s="66"/>
      <c r="H49" s="66"/>
    </row>
    <row r="50" spans="1:8" ht="22.5" customHeight="1" x14ac:dyDescent="0.25">
      <c r="B50" s="30" t="s">
        <v>14</v>
      </c>
      <c r="C50" s="33">
        <v>1</v>
      </c>
      <c r="D50" s="30" t="s">
        <v>5</v>
      </c>
      <c r="E50" s="33"/>
      <c r="F50" s="30" t="s">
        <v>6</v>
      </c>
      <c r="G50" s="34"/>
      <c r="H50" s="30" t="s">
        <v>6</v>
      </c>
    </row>
    <row r="51" spans="1:8" ht="45" customHeight="1" x14ac:dyDescent="0.25">
      <c r="A51" s="35" t="s">
        <v>49</v>
      </c>
      <c r="B51" s="67" t="s">
        <v>115</v>
      </c>
      <c r="C51" s="67"/>
      <c r="D51" s="67"/>
      <c r="E51" s="67"/>
      <c r="F51" s="67"/>
      <c r="G51" s="67"/>
      <c r="H51" s="67"/>
    </row>
    <row r="52" spans="1:8" ht="81" customHeight="1" x14ac:dyDescent="0.25">
      <c r="A52" s="35"/>
      <c r="B52" s="70" t="s">
        <v>119</v>
      </c>
      <c r="C52" s="70"/>
      <c r="D52" s="70"/>
      <c r="E52" s="70"/>
      <c r="F52" s="70"/>
      <c r="G52" s="70"/>
      <c r="H52" s="70"/>
    </row>
    <row r="53" spans="1:8" ht="22.5" customHeight="1" x14ac:dyDescent="0.25">
      <c r="B53" s="30" t="s">
        <v>14</v>
      </c>
      <c r="C53" s="33">
        <v>2</v>
      </c>
      <c r="D53" s="30" t="s">
        <v>5</v>
      </c>
      <c r="E53" s="33"/>
      <c r="F53" s="30" t="s">
        <v>6</v>
      </c>
      <c r="G53" s="34"/>
      <c r="H53" s="30" t="s">
        <v>6</v>
      </c>
    </row>
    <row r="54" spans="1:8" ht="43.5" customHeight="1" x14ac:dyDescent="0.25">
      <c r="A54" s="35" t="s">
        <v>50</v>
      </c>
      <c r="B54" s="67" t="s">
        <v>118</v>
      </c>
      <c r="C54" s="67"/>
      <c r="D54" s="67"/>
      <c r="E54" s="67"/>
      <c r="F54" s="67"/>
      <c r="G54" s="67"/>
      <c r="H54" s="67"/>
    </row>
    <row r="55" spans="1:8" ht="75" customHeight="1" x14ac:dyDescent="0.25">
      <c r="A55" s="35"/>
      <c r="B55" s="66" t="s">
        <v>119</v>
      </c>
      <c r="C55" s="66"/>
      <c r="D55" s="66"/>
      <c r="E55" s="66"/>
      <c r="F55" s="66"/>
      <c r="G55" s="66"/>
      <c r="H55" s="66"/>
    </row>
    <row r="56" spans="1:8" ht="22.35" customHeight="1" x14ac:dyDescent="0.25">
      <c r="B56" s="30" t="s">
        <v>14</v>
      </c>
      <c r="C56" s="33">
        <v>1</v>
      </c>
      <c r="D56" s="30" t="s">
        <v>5</v>
      </c>
      <c r="E56" s="33"/>
      <c r="F56" s="30" t="s">
        <v>6</v>
      </c>
      <c r="G56" s="34"/>
      <c r="H56" s="30" t="s">
        <v>6</v>
      </c>
    </row>
    <row r="57" spans="1:8" ht="58.5" customHeight="1" x14ac:dyDescent="0.25">
      <c r="A57" s="35" t="s">
        <v>51</v>
      </c>
      <c r="B57" s="67" t="s">
        <v>120</v>
      </c>
      <c r="C57" s="67"/>
      <c r="D57" s="67"/>
      <c r="E57" s="67"/>
      <c r="F57" s="67"/>
      <c r="G57" s="67"/>
      <c r="H57" s="67"/>
    </row>
    <row r="58" spans="1:8" ht="80.25" customHeight="1" x14ac:dyDescent="0.25">
      <c r="A58" s="35"/>
      <c r="B58" s="66" t="s">
        <v>119</v>
      </c>
      <c r="C58" s="66"/>
      <c r="D58" s="66"/>
      <c r="E58" s="66"/>
      <c r="F58" s="66"/>
      <c r="G58" s="66"/>
      <c r="H58" s="66"/>
    </row>
    <row r="59" spans="1:8" ht="24" customHeight="1" x14ac:dyDescent="0.25">
      <c r="B59" s="30" t="s">
        <v>14</v>
      </c>
      <c r="C59" s="33">
        <v>2</v>
      </c>
      <c r="D59" s="30" t="s">
        <v>5</v>
      </c>
      <c r="E59" s="33"/>
      <c r="F59" s="30" t="s">
        <v>6</v>
      </c>
      <c r="G59" s="34"/>
      <c r="H59" s="30" t="s">
        <v>6</v>
      </c>
    </row>
    <row r="60" spans="1:8" ht="59.25" customHeight="1" x14ac:dyDescent="0.25">
      <c r="A60" s="35" t="s">
        <v>61</v>
      </c>
      <c r="B60" s="69" t="s">
        <v>121</v>
      </c>
      <c r="C60" s="69"/>
      <c r="D60" s="69"/>
      <c r="E60" s="69"/>
      <c r="F60" s="69"/>
      <c r="G60" s="69"/>
      <c r="H60" s="69"/>
    </row>
    <row r="61" spans="1:8" ht="75" customHeight="1" x14ac:dyDescent="0.25">
      <c r="A61" s="35"/>
      <c r="B61" s="66" t="s">
        <v>119</v>
      </c>
      <c r="C61" s="66"/>
      <c r="D61" s="66"/>
      <c r="E61" s="66"/>
      <c r="F61" s="66"/>
      <c r="G61" s="66"/>
      <c r="H61" s="66"/>
    </row>
    <row r="62" spans="1:8" ht="22.35" customHeight="1" x14ac:dyDescent="0.25">
      <c r="B62" s="30" t="s">
        <v>14</v>
      </c>
      <c r="C62" s="33">
        <v>1</v>
      </c>
      <c r="D62" s="30" t="s">
        <v>5</v>
      </c>
      <c r="E62" s="33"/>
      <c r="F62" s="30" t="s">
        <v>6</v>
      </c>
      <c r="G62" s="34"/>
      <c r="H62" s="30" t="s">
        <v>6</v>
      </c>
    </row>
    <row r="63" spans="1:8" ht="107.25" customHeight="1" x14ac:dyDescent="0.25">
      <c r="A63" s="35" t="s">
        <v>62</v>
      </c>
      <c r="B63" s="67" t="s">
        <v>92</v>
      </c>
      <c r="C63" s="67"/>
      <c r="D63" s="67"/>
      <c r="E63" s="67"/>
      <c r="F63" s="67"/>
      <c r="G63" s="67"/>
      <c r="H63" s="67"/>
    </row>
    <row r="64" spans="1:8" ht="74.25" customHeight="1" x14ac:dyDescent="0.25">
      <c r="A64" s="35"/>
      <c r="B64" s="66" t="s">
        <v>93</v>
      </c>
      <c r="C64" s="66"/>
      <c r="D64" s="66"/>
      <c r="E64" s="66"/>
      <c r="F64" s="66"/>
      <c r="G64" s="66"/>
      <c r="H64" s="66"/>
    </row>
    <row r="65" spans="1:8" ht="22.35" customHeight="1" x14ac:dyDescent="0.25">
      <c r="B65" s="30" t="s">
        <v>14</v>
      </c>
      <c r="C65" s="33">
        <v>1</v>
      </c>
      <c r="D65" s="30" t="s">
        <v>5</v>
      </c>
      <c r="E65" s="33"/>
      <c r="F65" s="30" t="s">
        <v>6</v>
      </c>
      <c r="G65" s="34"/>
      <c r="H65" s="30" t="s">
        <v>6</v>
      </c>
    </row>
    <row r="66" spans="1:8" ht="22.5" customHeight="1" x14ac:dyDescent="0.25">
      <c r="B66" s="47"/>
      <c r="C66" s="48"/>
      <c r="D66" s="47"/>
      <c r="E66" s="48"/>
      <c r="F66" s="47"/>
      <c r="G66" s="49"/>
      <c r="H66" s="47"/>
    </row>
    <row r="67" spans="1:8" ht="22.5" customHeight="1" x14ac:dyDescent="0.25">
      <c r="B67" s="47"/>
      <c r="C67" s="48"/>
      <c r="D67" s="47"/>
      <c r="E67" s="48"/>
      <c r="F67" s="47"/>
      <c r="G67" s="49"/>
      <c r="H67" s="47"/>
    </row>
    <row r="68" spans="1:8" ht="118.5" customHeight="1" x14ac:dyDescent="0.25">
      <c r="B68" s="47"/>
      <c r="C68" s="48"/>
      <c r="D68" s="47"/>
      <c r="E68" s="48"/>
      <c r="F68" s="47"/>
      <c r="G68" s="49"/>
      <c r="H68" s="47"/>
    </row>
    <row r="69" spans="1:8" ht="123" customHeight="1" x14ac:dyDescent="0.25">
      <c r="A69" s="35" t="s">
        <v>63</v>
      </c>
      <c r="B69" s="67" t="s">
        <v>94</v>
      </c>
      <c r="C69" s="67"/>
      <c r="D69" s="67"/>
      <c r="E69" s="67"/>
      <c r="F69" s="67"/>
      <c r="G69" s="67"/>
      <c r="H69" s="67"/>
    </row>
    <row r="70" spans="1:8" ht="75" customHeight="1" x14ac:dyDescent="0.25">
      <c r="A70" s="35"/>
      <c r="B70" s="66" t="s">
        <v>95</v>
      </c>
      <c r="C70" s="66"/>
      <c r="D70" s="66"/>
      <c r="E70" s="66"/>
      <c r="F70" s="66"/>
      <c r="G70" s="66"/>
      <c r="H70" s="66"/>
    </row>
    <row r="71" spans="1:8" ht="22.35" customHeight="1" x14ac:dyDescent="0.25">
      <c r="B71" s="30" t="s">
        <v>14</v>
      </c>
      <c r="C71" s="33">
        <v>1</v>
      </c>
      <c r="D71" s="30" t="s">
        <v>5</v>
      </c>
      <c r="E71" s="33"/>
      <c r="F71" s="30" t="s">
        <v>6</v>
      </c>
      <c r="G71" s="34"/>
      <c r="H71" s="30" t="s">
        <v>6</v>
      </c>
    </row>
    <row r="72" spans="1:8" ht="119.25" customHeight="1" x14ac:dyDescent="0.25">
      <c r="A72" s="35" t="s">
        <v>64</v>
      </c>
      <c r="B72" s="67" t="s">
        <v>96</v>
      </c>
      <c r="C72" s="67"/>
      <c r="D72" s="67"/>
      <c r="E72" s="67"/>
      <c r="F72" s="67"/>
      <c r="G72" s="67"/>
      <c r="H72" s="67"/>
    </row>
    <row r="73" spans="1:8" ht="75.75" customHeight="1" x14ac:dyDescent="0.25">
      <c r="A73" s="35"/>
      <c r="B73" s="66" t="s">
        <v>97</v>
      </c>
      <c r="C73" s="66"/>
      <c r="D73" s="66"/>
      <c r="E73" s="66"/>
      <c r="F73" s="66"/>
      <c r="G73" s="66"/>
      <c r="H73" s="66"/>
    </row>
    <row r="74" spans="1:8" ht="22.35" customHeight="1" x14ac:dyDescent="0.25">
      <c r="B74" s="30" t="s">
        <v>14</v>
      </c>
      <c r="C74" s="33">
        <v>1</v>
      </c>
      <c r="D74" s="30" t="s">
        <v>5</v>
      </c>
      <c r="E74" s="33"/>
      <c r="F74" s="30" t="s">
        <v>6</v>
      </c>
      <c r="G74" s="34"/>
      <c r="H74" s="30" t="s">
        <v>6</v>
      </c>
    </row>
    <row r="75" spans="1:8" ht="137.25" customHeight="1" x14ac:dyDescent="0.25">
      <c r="A75" s="35" t="s">
        <v>65</v>
      </c>
      <c r="B75" s="67" t="s">
        <v>98</v>
      </c>
      <c r="C75" s="67"/>
      <c r="D75" s="67"/>
      <c r="E75" s="67"/>
      <c r="F75" s="67"/>
      <c r="G75" s="67"/>
      <c r="H75" s="67"/>
    </row>
    <row r="76" spans="1:8" ht="65.25" customHeight="1" x14ac:dyDescent="0.25">
      <c r="A76" s="35"/>
      <c r="B76" s="66" t="s">
        <v>99</v>
      </c>
      <c r="C76" s="66"/>
      <c r="D76" s="66"/>
      <c r="E76" s="66"/>
      <c r="F76" s="66"/>
      <c r="G76" s="66"/>
      <c r="H76" s="66"/>
    </row>
    <row r="77" spans="1:8" ht="22.5" customHeight="1" x14ac:dyDescent="0.25">
      <c r="B77" s="30" t="s">
        <v>15</v>
      </c>
      <c r="C77" s="33">
        <v>96</v>
      </c>
      <c r="D77" s="30" t="s">
        <v>5</v>
      </c>
      <c r="E77" s="33"/>
      <c r="F77" s="30" t="s">
        <v>6</v>
      </c>
      <c r="G77" s="34"/>
      <c r="H77" s="30" t="s">
        <v>6</v>
      </c>
    </row>
    <row r="78" spans="1:8" ht="75.75" customHeight="1" x14ac:dyDescent="0.25">
      <c r="A78" s="35" t="s">
        <v>66</v>
      </c>
      <c r="B78" s="58" t="s">
        <v>101</v>
      </c>
      <c r="C78" s="58"/>
      <c r="D78" s="58"/>
      <c r="E78" s="58"/>
      <c r="F78" s="58"/>
      <c r="G78" s="58"/>
      <c r="H78" s="58"/>
    </row>
    <row r="79" spans="1:8" ht="22.5" customHeight="1" x14ac:dyDescent="0.25">
      <c r="B79" s="30" t="s">
        <v>14</v>
      </c>
      <c r="C79" s="33">
        <v>2</v>
      </c>
      <c r="D79" s="30" t="s">
        <v>5</v>
      </c>
      <c r="E79" s="33"/>
      <c r="F79" s="30" t="s">
        <v>6</v>
      </c>
      <c r="G79" s="34"/>
      <c r="H79" s="30" t="s">
        <v>6</v>
      </c>
    </row>
    <row r="80" spans="1:8" ht="61.5" customHeight="1" x14ac:dyDescent="0.25">
      <c r="A80" s="35" t="s">
        <v>103</v>
      </c>
      <c r="B80" s="58" t="s">
        <v>105</v>
      </c>
      <c r="C80" s="58"/>
      <c r="D80" s="58"/>
      <c r="E80" s="58"/>
      <c r="F80" s="58"/>
      <c r="G80" s="58"/>
      <c r="H80" s="58"/>
    </row>
    <row r="81" spans="1:8" ht="22.35" customHeight="1" x14ac:dyDescent="0.25">
      <c r="B81" s="30" t="s">
        <v>70</v>
      </c>
      <c r="C81" s="33">
        <v>36.75</v>
      </c>
      <c r="D81" s="30" t="s">
        <v>5</v>
      </c>
      <c r="E81" s="33"/>
      <c r="F81" s="30" t="s">
        <v>6</v>
      </c>
      <c r="G81" s="34"/>
      <c r="H81" s="30" t="s">
        <v>6</v>
      </c>
    </row>
    <row r="82" spans="1:8" ht="60.75" customHeight="1" x14ac:dyDescent="0.25">
      <c r="A82" s="35" t="s">
        <v>107</v>
      </c>
      <c r="B82" s="62" t="s">
        <v>102</v>
      </c>
      <c r="C82" s="62"/>
      <c r="D82" s="62"/>
      <c r="E82" s="62"/>
      <c r="F82" s="62"/>
      <c r="G82" s="62"/>
      <c r="H82" s="62"/>
    </row>
    <row r="83" spans="1:8" ht="22.5" customHeight="1" x14ac:dyDescent="0.25">
      <c r="B83" s="30" t="s">
        <v>14</v>
      </c>
      <c r="C83" s="33">
        <v>210</v>
      </c>
      <c r="D83" s="30" t="s">
        <v>5</v>
      </c>
      <c r="E83" s="33"/>
      <c r="F83" s="30" t="s">
        <v>6</v>
      </c>
      <c r="G83" s="34"/>
      <c r="H83" s="30" t="s">
        <v>6</v>
      </c>
    </row>
    <row r="84" spans="1:8" ht="91.5" customHeight="1" x14ac:dyDescent="0.25">
      <c r="A84" s="35" t="s">
        <v>109</v>
      </c>
      <c r="B84" s="62" t="s">
        <v>106</v>
      </c>
      <c r="C84" s="62"/>
      <c r="D84" s="62"/>
      <c r="E84" s="62"/>
      <c r="F84" s="62"/>
      <c r="G84" s="62"/>
      <c r="H84" s="62"/>
    </row>
    <row r="85" spans="1:8" ht="22.5" customHeight="1" x14ac:dyDescent="0.25">
      <c r="B85" s="30" t="s">
        <v>70</v>
      </c>
      <c r="C85" s="33">
        <v>99.4</v>
      </c>
      <c r="D85" s="30" t="s">
        <v>5</v>
      </c>
      <c r="E85" s="33"/>
      <c r="F85" s="30" t="s">
        <v>6</v>
      </c>
      <c r="G85" s="34"/>
      <c r="H85" s="30" t="s">
        <v>6</v>
      </c>
    </row>
    <row r="86" spans="1:8" ht="75.75" customHeight="1" x14ac:dyDescent="0.25">
      <c r="A86" s="35" t="s">
        <v>111</v>
      </c>
      <c r="B86" s="58" t="s">
        <v>108</v>
      </c>
      <c r="C86" s="58"/>
      <c r="D86" s="58"/>
      <c r="E86" s="58"/>
      <c r="F86" s="58"/>
      <c r="G86" s="58"/>
      <c r="H86" s="58"/>
    </row>
    <row r="87" spans="1:8" ht="22.5" customHeight="1" x14ac:dyDescent="0.25">
      <c r="B87" s="30" t="s">
        <v>14</v>
      </c>
      <c r="C87" s="33">
        <v>1</v>
      </c>
      <c r="D87" s="30" t="s">
        <v>5</v>
      </c>
      <c r="E87" s="33"/>
      <c r="F87" s="30" t="s">
        <v>6</v>
      </c>
      <c r="G87" s="34"/>
      <c r="H87" s="30" t="s">
        <v>6</v>
      </c>
    </row>
    <row r="88" spans="1:8" ht="49.5" customHeight="1" x14ac:dyDescent="0.25">
      <c r="A88" s="35" t="s">
        <v>113</v>
      </c>
      <c r="B88" s="58" t="s">
        <v>110</v>
      </c>
      <c r="C88" s="58"/>
      <c r="D88" s="58"/>
      <c r="E88" s="58"/>
      <c r="F88" s="58"/>
      <c r="G88" s="58"/>
      <c r="H88" s="58"/>
    </row>
    <row r="89" spans="1:8" ht="22.5" customHeight="1" x14ac:dyDescent="0.25">
      <c r="B89" s="30" t="s">
        <v>15</v>
      </c>
      <c r="C89" s="33">
        <v>28</v>
      </c>
      <c r="D89" s="30" t="s">
        <v>5</v>
      </c>
      <c r="E89" s="33"/>
      <c r="F89" s="30" t="s">
        <v>6</v>
      </c>
      <c r="G89" s="34"/>
      <c r="H89" s="30" t="s">
        <v>6</v>
      </c>
    </row>
    <row r="90" spans="1:8" ht="49.5" customHeight="1" x14ac:dyDescent="0.25">
      <c r="A90" s="35" t="s">
        <v>116</v>
      </c>
      <c r="B90" s="58" t="s">
        <v>112</v>
      </c>
      <c r="C90" s="58"/>
      <c r="D90" s="58"/>
      <c r="E90" s="58"/>
      <c r="F90" s="58"/>
      <c r="G90" s="58"/>
      <c r="H90" s="58"/>
    </row>
    <row r="91" spans="1:8" ht="22.5" customHeight="1" x14ac:dyDescent="0.25">
      <c r="B91" s="30" t="s">
        <v>70</v>
      </c>
      <c r="C91" s="33">
        <v>14</v>
      </c>
      <c r="D91" s="30" t="s">
        <v>5</v>
      </c>
      <c r="E91" s="33"/>
      <c r="F91" s="30" t="s">
        <v>6</v>
      </c>
      <c r="G91" s="34"/>
      <c r="H91" s="30" t="s">
        <v>6</v>
      </c>
    </row>
    <row r="92" spans="1:8" ht="22.5" customHeight="1" x14ac:dyDescent="0.25">
      <c r="B92" s="47"/>
      <c r="C92" s="48"/>
      <c r="D92" s="47"/>
      <c r="E92" s="48"/>
      <c r="F92" s="47"/>
      <c r="G92" s="49"/>
      <c r="H92" s="47"/>
    </row>
    <row r="93" spans="1:8" ht="22.5" customHeight="1" x14ac:dyDescent="0.25">
      <c r="B93" s="47"/>
      <c r="C93" s="48"/>
      <c r="D93" s="47"/>
      <c r="E93" s="48"/>
      <c r="F93" s="47"/>
      <c r="G93" s="49"/>
      <c r="H93" s="47"/>
    </row>
    <row r="94" spans="1:8" ht="23.25" customHeight="1" x14ac:dyDescent="0.25">
      <c r="A94" s="56"/>
      <c r="B94" s="47"/>
      <c r="C94" s="48"/>
      <c r="D94" s="47"/>
      <c r="E94" s="48"/>
      <c r="F94" s="47"/>
      <c r="G94" s="49"/>
      <c r="H94" s="47"/>
    </row>
    <row r="95" spans="1:8" ht="51.75" customHeight="1" x14ac:dyDescent="0.25">
      <c r="A95" s="35" t="s">
        <v>117</v>
      </c>
      <c r="B95" s="59" t="s">
        <v>114</v>
      </c>
      <c r="C95" s="59"/>
      <c r="D95" s="59"/>
      <c r="E95" s="59"/>
      <c r="F95" s="59"/>
      <c r="G95" s="59"/>
      <c r="H95" s="59"/>
    </row>
    <row r="96" spans="1:8" x14ac:dyDescent="0.25">
      <c r="B96" s="30" t="s">
        <v>70</v>
      </c>
      <c r="C96" s="33">
        <v>14</v>
      </c>
      <c r="D96" s="30" t="s">
        <v>5</v>
      </c>
      <c r="E96" s="33"/>
      <c r="F96" s="30" t="s">
        <v>6</v>
      </c>
      <c r="G96" s="34"/>
      <c r="H96" s="30" t="s">
        <v>6</v>
      </c>
    </row>
    <row r="97" spans="2:8" ht="22.5" customHeight="1" x14ac:dyDescent="0.25"/>
    <row r="98" spans="2:8" ht="22.5" customHeight="1" x14ac:dyDescent="0.25"/>
    <row r="99" spans="2:8" ht="22.5" customHeight="1" x14ac:dyDescent="0.25"/>
    <row r="100" spans="2:8" x14ac:dyDescent="0.25">
      <c r="B100" s="60" t="s">
        <v>21</v>
      </c>
      <c r="C100" s="60"/>
      <c r="D100" s="60"/>
      <c r="E100" s="60"/>
      <c r="F100" s="60"/>
      <c r="G100" s="53"/>
      <c r="H100" s="50" t="s">
        <v>6</v>
      </c>
    </row>
    <row r="101" spans="2:8" ht="15.75" thickBot="1" x14ac:dyDescent="0.3">
      <c r="B101" s="61" t="s">
        <v>23</v>
      </c>
      <c r="C101" s="61"/>
      <c r="D101" s="61"/>
      <c r="E101" s="61"/>
      <c r="F101" s="61"/>
      <c r="G101" s="54"/>
      <c r="H101" s="51" t="s">
        <v>6</v>
      </c>
    </row>
    <row r="102" spans="2:8" ht="15.75" thickTop="1" x14ac:dyDescent="0.25">
      <c r="B102" s="57" t="s">
        <v>22</v>
      </c>
      <c r="C102" s="57"/>
      <c r="D102" s="57"/>
      <c r="E102" s="57"/>
      <c r="F102" s="57"/>
      <c r="G102" s="55"/>
      <c r="H102" s="52" t="s">
        <v>6</v>
      </c>
    </row>
  </sheetData>
  <mergeCells count="54">
    <mergeCell ref="B24:H24"/>
    <mergeCell ref="B55:H55"/>
    <mergeCell ref="B57:H57"/>
    <mergeCell ref="B76:H76"/>
    <mergeCell ref="B42:H42"/>
    <mergeCell ref="B45:H45"/>
    <mergeCell ref="B46:H46"/>
    <mergeCell ref="B48:H48"/>
    <mergeCell ref="B49:H49"/>
    <mergeCell ref="B60:H60"/>
    <mergeCell ref="B51:H51"/>
    <mergeCell ref="B52:H52"/>
    <mergeCell ref="B63:H63"/>
    <mergeCell ref="B64:H64"/>
    <mergeCell ref="B69:H69"/>
    <mergeCell ref="B70:H70"/>
    <mergeCell ref="B75:H75"/>
    <mergeCell ref="B41:H41"/>
    <mergeCell ref="B26:H26"/>
    <mergeCell ref="B61:H61"/>
    <mergeCell ref="B58:H58"/>
    <mergeCell ref="B36:H36"/>
    <mergeCell ref="B38:H38"/>
    <mergeCell ref="B39:H39"/>
    <mergeCell ref="B73:H73"/>
    <mergeCell ref="B54:H54"/>
    <mergeCell ref="B72:H72"/>
    <mergeCell ref="A1:H1"/>
    <mergeCell ref="A2:H2"/>
    <mergeCell ref="B3:H3"/>
    <mergeCell ref="B34:H34"/>
    <mergeCell ref="B28:H28"/>
    <mergeCell ref="B30:H30"/>
    <mergeCell ref="B32:H32"/>
    <mergeCell ref="B5:H5"/>
    <mergeCell ref="B7:H7"/>
    <mergeCell ref="B9:H9"/>
    <mergeCell ref="B11:H11"/>
    <mergeCell ref="B13:H13"/>
    <mergeCell ref="B15:H15"/>
    <mergeCell ref="B17:H17"/>
    <mergeCell ref="B19:H19"/>
    <mergeCell ref="B22:H22"/>
    <mergeCell ref="B86:H86"/>
    <mergeCell ref="B78:H78"/>
    <mergeCell ref="B80:H80"/>
    <mergeCell ref="B82:H82"/>
    <mergeCell ref="B84:H84"/>
    <mergeCell ref="B102:F102"/>
    <mergeCell ref="B88:H88"/>
    <mergeCell ref="B90:H90"/>
    <mergeCell ref="B95:H95"/>
    <mergeCell ref="B100:F100"/>
    <mergeCell ref="B101:F101"/>
  </mergeCells>
  <pageMargins left="0.98425196850393704" right="0.39370078740157483" top="0.94488188976377963" bottom="0.74803149606299213" header="0.31496062992125984" footer="0.31496062992125984"/>
  <pageSetup paperSize="9" orientation="portrait" horizontalDpi="4294967293" r:id="rId1"/>
  <headerFooter>
    <oddHeader>&amp;L&amp;"Times New Roman,Uobičajeno"&amp;10Investitor:        Općina Čavle, Čavja 31, 51219 Čavle
Građevina:       GRADNJA DJEČJEG IGRALIŠTA FRLANI U OPĆINI ČAVLE
Broj projekta:  1-XII/2016-31&amp;R&amp;G</oddHeader>
    <oddFooter xml:space="preserve">&amp;L&amp;"Times New Roman,Uobičajeno"&amp;10Kostrena, prosinac 2016.&amp;R&amp;"Times New Roman,Uobičajeno"&amp;10Str. &amp;P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workbookViewId="0">
      <selection activeCell="H40" sqref="H40"/>
    </sheetView>
  </sheetViews>
  <sheetFormatPr defaultRowHeight="15" x14ac:dyDescent="0.25"/>
  <cols>
    <col min="5" max="5" width="2.7109375" customWidth="1"/>
    <col min="6" max="8" width="9.140625" customWidth="1"/>
    <col min="9" max="9" width="3.42578125" customWidth="1"/>
    <col min="10" max="12" width="9.140625" customWidth="1"/>
    <col min="13" max="13" width="3.42578125" customWidth="1"/>
    <col min="14" max="15" width="10" customWidth="1"/>
    <col min="16" max="16" width="10.42578125" customWidth="1"/>
    <col min="17" max="17" width="3.42578125" customWidth="1"/>
    <col min="18" max="19" width="10" style="36" customWidth="1"/>
    <col min="20" max="20" width="10.42578125" style="36" customWidth="1"/>
    <col min="21" max="21" width="3.42578125" style="36" customWidth="1"/>
  </cols>
  <sheetData>
    <row r="1" spans="1:21" ht="60" x14ac:dyDescent="0.25">
      <c r="A1" s="1" t="s">
        <v>25</v>
      </c>
      <c r="B1" s="71" t="s">
        <v>26</v>
      </c>
      <c r="C1" s="71"/>
      <c r="D1" s="2" t="s">
        <v>27</v>
      </c>
      <c r="E1" s="74"/>
      <c r="F1" s="2" t="s">
        <v>28</v>
      </c>
      <c r="G1" s="2" t="s">
        <v>29</v>
      </c>
      <c r="H1" s="2" t="s">
        <v>30</v>
      </c>
      <c r="I1" s="74"/>
      <c r="J1" s="3" t="s">
        <v>45</v>
      </c>
      <c r="K1" s="3" t="s">
        <v>46</v>
      </c>
      <c r="L1" s="3" t="s">
        <v>47</v>
      </c>
      <c r="M1" s="74"/>
      <c r="N1" s="3" t="s">
        <v>52</v>
      </c>
      <c r="O1" s="3" t="s">
        <v>53</v>
      </c>
      <c r="P1" s="3" t="s">
        <v>54</v>
      </c>
      <c r="Q1" s="74"/>
      <c r="R1" s="37" t="s">
        <v>55</v>
      </c>
      <c r="S1" s="37" t="s">
        <v>56</v>
      </c>
      <c r="T1" s="37" t="s">
        <v>57</v>
      </c>
      <c r="U1" s="76"/>
    </row>
    <row r="2" spans="1:21" ht="15.75" thickBot="1" x14ac:dyDescent="0.3">
      <c r="A2" s="4"/>
      <c r="B2" s="5"/>
      <c r="C2" s="6"/>
      <c r="D2" s="7" t="s">
        <v>15</v>
      </c>
      <c r="E2" s="75"/>
      <c r="F2" s="8" t="s">
        <v>24</v>
      </c>
      <c r="G2" s="8" t="s">
        <v>24</v>
      </c>
      <c r="H2" s="8" t="s">
        <v>31</v>
      </c>
      <c r="I2" s="75"/>
      <c r="J2" s="8" t="s">
        <v>24</v>
      </c>
      <c r="K2" s="8" t="s">
        <v>24</v>
      </c>
      <c r="L2" s="8" t="s">
        <v>31</v>
      </c>
      <c r="M2" s="75"/>
      <c r="N2" s="8" t="s">
        <v>24</v>
      </c>
      <c r="O2" s="8" t="s">
        <v>24</v>
      </c>
      <c r="P2" s="8" t="s">
        <v>31</v>
      </c>
      <c r="Q2" s="75"/>
      <c r="R2" s="38" t="s">
        <v>58</v>
      </c>
      <c r="S2" s="38" t="s">
        <v>58</v>
      </c>
      <c r="T2" s="38" t="s">
        <v>59</v>
      </c>
      <c r="U2" s="77"/>
    </row>
    <row r="3" spans="1:21" ht="15.75" thickTop="1" x14ac:dyDescent="0.25">
      <c r="A3" s="9">
        <v>1</v>
      </c>
      <c r="B3" s="10" t="s">
        <v>32</v>
      </c>
      <c r="C3" s="11">
        <v>0</v>
      </c>
      <c r="D3" s="12"/>
      <c r="E3" s="75"/>
      <c r="F3" s="13">
        <v>0</v>
      </c>
      <c r="G3" s="14"/>
      <c r="H3" s="14"/>
      <c r="I3" s="75"/>
      <c r="J3" s="15">
        <v>0</v>
      </c>
      <c r="K3" s="16"/>
      <c r="L3" s="16"/>
      <c r="M3" s="75"/>
      <c r="N3" s="13">
        <v>0</v>
      </c>
      <c r="O3" s="14"/>
      <c r="P3" s="14"/>
      <c r="Q3" s="75"/>
      <c r="R3" s="39">
        <v>0</v>
      </c>
      <c r="S3" s="40"/>
      <c r="T3" s="40"/>
      <c r="U3" s="77"/>
    </row>
    <row r="4" spans="1:21" x14ac:dyDescent="0.25">
      <c r="A4" s="17">
        <v>2</v>
      </c>
      <c r="B4" s="18" t="s">
        <v>32</v>
      </c>
      <c r="C4" s="19">
        <v>6</v>
      </c>
      <c r="D4" s="20">
        <f>C4-C3</f>
        <v>6</v>
      </c>
      <c r="E4" s="75"/>
      <c r="F4" s="13">
        <v>12.55</v>
      </c>
      <c r="G4" s="21">
        <f t="shared" ref="G4:G9" si="0">ROUND((F4+F3)/2,2)</f>
        <v>6.28</v>
      </c>
      <c r="H4" s="21">
        <f t="shared" ref="H4:H9" si="1">ROUND(D4*G4,2)</f>
        <v>37.68</v>
      </c>
      <c r="I4" s="75"/>
      <c r="J4" s="22">
        <v>5.18</v>
      </c>
      <c r="K4" s="21">
        <f>ROUND((J4+J3)/2,2)</f>
        <v>2.59</v>
      </c>
      <c r="L4" s="21">
        <f t="shared" ref="L4:L9" si="2">ROUND(D4*K4,2)</f>
        <v>15.54</v>
      </c>
      <c r="M4" s="75"/>
      <c r="N4" s="13">
        <v>0.32</v>
      </c>
      <c r="O4" s="21">
        <f t="shared" ref="O4:O9" si="3">ROUND((N4+N3)/2,2)</f>
        <v>0.16</v>
      </c>
      <c r="P4" s="21">
        <f>ROUND(D4*O4,2)</f>
        <v>0.96</v>
      </c>
      <c r="Q4" s="75"/>
      <c r="R4" s="39">
        <v>0.4</v>
      </c>
      <c r="S4" s="41">
        <f t="shared" ref="S4:S9" si="4">ROUND((R4+R3)/2,2)</f>
        <v>0.2</v>
      </c>
      <c r="T4" s="41">
        <f>ROUND(D4*S4,2)</f>
        <v>1.2</v>
      </c>
      <c r="U4" s="77"/>
    </row>
    <row r="5" spans="1:21" x14ac:dyDescent="0.25">
      <c r="A5" s="17">
        <v>3</v>
      </c>
      <c r="B5" s="23" t="s">
        <v>32</v>
      </c>
      <c r="C5" s="19">
        <v>11</v>
      </c>
      <c r="D5" s="20">
        <f t="shared" ref="D5:D9" si="5">C5-C4</f>
        <v>5</v>
      </c>
      <c r="E5" s="75"/>
      <c r="F5" s="13">
        <v>7.35</v>
      </c>
      <c r="G5" s="21">
        <f t="shared" si="0"/>
        <v>9.9499999999999993</v>
      </c>
      <c r="H5" s="21">
        <f t="shared" si="1"/>
        <v>49.75</v>
      </c>
      <c r="I5" s="75"/>
      <c r="J5" s="22">
        <v>3.89</v>
      </c>
      <c r="K5" s="21">
        <f t="shared" ref="K5:K9" si="6">ROUND((J5+J4)/2,2)</f>
        <v>4.54</v>
      </c>
      <c r="L5" s="21">
        <f t="shared" si="2"/>
        <v>22.7</v>
      </c>
      <c r="M5" s="75"/>
      <c r="N5" s="13">
        <v>0.32</v>
      </c>
      <c r="O5" s="21">
        <f t="shared" si="3"/>
        <v>0.32</v>
      </c>
      <c r="P5" s="21">
        <f t="shared" ref="P5:P9" si="7">ROUND(D5*O5,2)</f>
        <v>1.6</v>
      </c>
      <c r="Q5" s="75"/>
      <c r="R5" s="39">
        <v>0.33</v>
      </c>
      <c r="S5" s="41">
        <f t="shared" si="4"/>
        <v>0.37</v>
      </c>
      <c r="T5" s="41">
        <f t="shared" ref="T5:T9" si="8">ROUND(D5*S5,2)</f>
        <v>1.85</v>
      </c>
      <c r="U5" s="77"/>
    </row>
    <row r="6" spans="1:21" x14ac:dyDescent="0.25">
      <c r="A6" s="17">
        <v>4</v>
      </c>
      <c r="B6" s="18" t="s">
        <v>32</v>
      </c>
      <c r="C6" s="19">
        <v>16</v>
      </c>
      <c r="D6" s="20">
        <f t="shared" si="5"/>
        <v>5</v>
      </c>
      <c r="E6" s="75"/>
      <c r="F6" s="13">
        <v>8.82</v>
      </c>
      <c r="G6" s="21">
        <f t="shared" si="0"/>
        <v>8.09</v>
      </c>
      <c r="H6" s="21">
        <f t="shared" si="1"/>
        <v>40.450000000000003</v>
      </c>
      <c r="I6" s="75"/>
      <c r="J6" s="22">
        <v>3.27</v>
      </c>
      <c r="K6" s="21">
        <f t="shared" si="6"/>
        <v>3.58</v>
      </c>
      <c r="L6" s="21">
        <f t="shared" si="2"/>
        <v>17.899999999999999</v>
      </c>
      <c r="M6" s="75"/>
      <c r="N6" s="13">
        <v>0.32</v>
      </c>
      <c r="O6" s="21">
        <f t="shared" si="3"/>
        <v>0.32</v>
      </c>
      <c r="P6" s="21">
        <f t="shared" si="7"/>
        <v>1.6</v>
      </c>
      <c r="Q6" s="75"/>
      <c r="R6" s="39">
        <v>0.42</v>
      </c>
      <c r="S6" s="41">
        <f t="shared" si="4"/>
        <v>0.38</v>
      </c>
      <c r="T6" s="41">
        <f t="shared" si="8"/>
        <v>1.9</v>
      </c>
      <c r="U6" s="77"/>
    </row>
    <row r="7" spans="1:21" x14ac:dyDescent="0.25">
      <c r="A7" s="17">
        <v>5</v>
      </c>
      <c r="B7" s="23" t="s">
        <v>32</v>
      </c>
      <c r="C7" s="19">
        <v>21</v>
      </c>
      <c r="D7" s="20">
        <f t="shared" si="5"/>
        <v>5</v>
      </c>
      <c r="E7" s="75"/>
      <c r="F7" s="13">
        <v>8.48</v>
      </c>
      <c r="G7" s="21">
        <f t="shared" si="0"/>
        <v>8.65</v>
      </c>
      <c r="H7" s="21">
        <f t="shared" si="1"/>
        <v>43.25</v>
      </c>
      <c r="I7" s="75"/>
      <c r="J7" s="22">
        <v>2.56</v>
      </c>
      <c r="K7" s="21">
        <f t="shared" si="6"/>
        <v>2.92</v>
      </c>
      <c r="L7" s="21">
        <f t="shared" si="2"/>
        <v>14.6</v>
      </c>
      <c r="M7" s="75"/>
      <c r="N7" s="13">
        <v>0.32</v>
      </c>
      <c r="O7" s="21">
        <f t="shared" si="3"/>
        <v>0.32</v>
      </c>
      <c r="P7" s="21">
        <f t="shared" si="7"/>
        <v>1.6</v>
      </c>
      <c r="Q7" s="75"/>
      <c r="R7" s="39">
        <v>0.42</v>
      </c>
      <c r="S7" s="41">
        <f t="shared" si="4"/>
        <v>0.42</v>
      </c>
      <c r="T7" s="41">
        <f t="shared" si="8"/>
        <v>2.1</v>
      </c>
      <c r="U7" s="77"/>
    </row>
    <row r="8" spans="1:21" x14ac:dyDescent="0.25">
      <c r="A8" s="17">
        <v>6</v>
      </c>
      <c r="B8" s="23" t="s">
        <v>32</v>
      </c>
      <c r="C8" s="19">
        <v>31</v>
      </c>
      <c r="D8" s="20">
        <f t="shared" si="5"/>
        <v>10</v>
      </c>
      <c r="E8" s="75"/>
      <c r="F8" s="13">
        <v>5.84</v>
      </c>
      <c r="G8" s="21">
        <f t="shared" si="0"/>
        <v>7.16</v>
      </c>
      <c r="H8" s="21">
        <f t="shared" si="1"/>
        <v>71.599999999999994</v>
      </c>
      <c r="I8" s="75"/>
      <c r="J8" s="22">
        <v>2.14</v>
      </c>
      <c r="K8" s="21">
        <f t="shared" si="6"/>
        <v>2.35</v>
      </c>
      <c r="L8" s="21">
        <f t="shared" si="2"/>
        <v>23.5</v>
      </c>
      <c r="M8" s="75"/>
      <c r="N8" s="13">
        <v>0.32</v>
      </c>
      <c r="O8" s="21">
        <f t="shared" si="3"/>
        <v>0.32</v>
      </c>
      <c r="P8" s="21">
        <f t="shared" si="7"/>
        <v>3.2</v>
      </c>
      <c r="Q8" s="75"/>
      <c r="R8" s="39">
        <v>0.51</v>
      </c>
      <c r="S8" s="41">
        <f t="shared" si="4"/>
        <v>0.47</v>
      </c>
      <c r="T8" s="41">
        <f t="shared" si="8"/>
        <v>4.7</v>
      </c>
      <c r="U8" s="77"/>
    </row>
    <row r="9" spans="1:21" ht="15.75" thickBot="1" x14ac:dyDescent="0.3">
      <c r="A9" s="17">
        <v>7</v>
      </c>
      <c r="B9" s="23" t="s">
        <v>32</v>
      </c>
      <c r="C9" s="19">
        <v>35</v>
      </c>
      <c r="D9" s="20">
        <f t="shared" si="5"/>
        <v>4</v>
      </c>
      <c r="E9" s="75"/>
      <c r="F9" s="13">
        <v>4.13</v>
      </c>
      <c r="G9" s="21">
        <f t="shared" si="0"/>
        <v>4.99</v>
      </c>
      <c r="H9" s="21">
        <f t="shared" si="1"/>
        <v>19.96</v>
      </c>
      <c r="I9" s="75"/>
      <c r="J9" s="22">
        <v>1.64</v>
      </c>
      <c r="K9" s="21">
        <f t="shared" si="6"/>
        <v>1.89</v>
      </c>
      <c r="L9" s="21">
        <f t="shared" si="2"/>
        <v>7.56</v>
      </c>
      <c r="M9" s="75"/>
      <c r="N9" s="13">
        <v>0.32</v>
      </c>
      <c r="O9" s="21">
        <f t="shared" si="3"/>
        <v>0.32</v>
      </c>
      <c r="P9" s="21">
        <f t="shared" si="7"/>
        <v>1.28</v>
      </c>
      <c r="Q9" s="75"/>
      <c r="R9" s="39">
        <v>0.55000000000000004</v>
      </c>
      <c r="S9" s="41">
        <f t="shared" si="4"/>
        <v>0.53</v>
      </c>
      <c r="T9" s="41">
        <f t="shared" si="8"/>
        <v>2.12</v>
      </c>
      <c r="U9" s="77"/>
    </row>
    <row r="10" spans="1:21" ht="18" thickBot="1" x14ac:dyDescent="0.3">
      <c r="F10" s="72" t="s">
        <v>33</v>
      </c>
      <c r="G10" s="73"/>
      <c r="H10" s="25">
        <f>SUM(H4:H9)</f>
        <v>262.69</v>
      </c>
      <c r="I10" s="24" t="s">
        <v>34</v>
      </c>
      <c r="J10" s="72" t="s">
        <v>33</v>
      </c>
      <c r="K10" s="73"/>
      <c r="L10" s="25">
        <f>SUM(L4:L9)</f>
        <v>101.8</v>
      </c>
      <c r="M10" s="24" t="s">
        <v>34</v>
      </c>
      <c r="N10" s="72" t="s">
        <v>33</v>
      </c>
      <c r="O10" s="73"/>
      <c r="P10" s="25">
        <f>SUM(P4:P9)</f>
        <v>10.24</v>
      </c>
      <c r="Q10" s="24" t="s">
        <v>34</v>
      </c>
      <c r="R10" s="78" t="s">
        <v>33</v>
      </c>
      <c r="S10" s="79"/>
      <c r="T10" s="42">
        <f>SUM(T4:T9)</f>
        <v>13.870000000000001</v>
      </c>
      <c r="U10" s="43" t="s">
        <v>60</v>
      </c>
    </row>
  </sheetData>
  <mergeCells count="10">
    <mergeCell ref="Q1:Q9"/>
    <mergeCell ref="U1:U9"/>
    <mergeCell ref="N10:O10"/>
    <mergeCell ref="R10:S10"/>
    <mergeCell ref="M1:M9"/>
    <mergeCell ref="B1:C1"/>
    <mergeCell ref="F10:G10"/>
    <mergeCell ref="J10:K10"/>
    <mergeCell ref="E1:E9"/>
    <mergeCell ref="I1:I9"/>
  </mergeCells>
  <pageMargins left="0.25" right="0.25" top="0.75" bottom="0.75" header="0.3" footer="0.3"/>
  <pageSetup paperSize="9" scale="6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Troskovnik_sa cijenama</vt:lpstr>
      <vt:lpstr>iskaz masa</vt:lpstr>
      <vt:lpstr>'Troskovnik_sa cijenama'!Print_Titles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Papic</dc:creator>
  <cp:lastModifiedBy>Korisnik</cp:lastModifiedBy>
  <cp:lastPrinted>2017-02-24T09:03:00Z</cp:lastPrinted>
  <dcterms:created xsi:type="dcterms:W3CDTF">2009-10-01T10:11:48Z</dcterms:created>
  <dcterms:modified xsi:type="dcterms:W3CDTF">2017-02-24T11:02:42Z</dcterms:modified>
</cp:coreProperties>
</file>